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howInkAnnotation="0" codeName="ThisWorkbook" defaultThemeVersion="124226"/>
  <mc:AlternateContent xmlns:mc="http://schemas.openxmlformats.org/markup-compatibility/2006">
    <mc:Choice Requires="x15">
      <x15ac:absPath xmlns:x15ac="http://schemas.microsoft.com/office/spreadsheetml/2010/11/ac" url="C:\Users\erika.ritvala\AppData\Local\Microsoft\Olk\Attachments\ooa-d28bf5ae-caeb-4eaa-84b9-b6da3a6cad64\0be06df2e79c4ccae3791b8125b41b0b7517d179e546f0280c5e0b3d8de3efea\"/>
    </mc:Choice>
  </mc:AlternateContent>
  <xr:revisionPtr revIDLastSave="0" documentId="13_ncr:1_{DC62C812-AEC5-431A-8409-9CF3A8D79B8D}" xr6:coauthVersionLast="47" xr6:coauthVersionMax="47" xr10:uidLastSave="{00000000-0000-0000-0000-000000000000}"/>
  <bookViews>
    <workbookView xWindow="-108" yWindow="-108" windowWidth="23256" windowHeight="13896" tabRatio="758" xr2:uid="{00000000-000D-0000-FFFF-FFFF00000000}"/>
  </bookViews>
  <sheets>
    <sheet name="TOC" sheetId="31" r:id="rId1"/>
    <sheet name="EU OV1" sheetId="94" r:id="rId2"/>
    <sheet name="EU KM1" sheetId="95" r:id="rId3"/>
    <sheet name="EU LIQ1" sheetId="125" r:id="rId4"/>
    <sheet name="EU LIQB" sheetId="124" r:id="rId5"/>
  </sheets>
  <definedNames>
    <definedName name="_xlnm._FilterDatabase" localSheetId="0" hidden="1">TOC!#REF!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 i="95" l="1"/>
  <c r="D55" i="95"/>
  <c r="D52" i="95" l="1"/>
  <c r="D51" i="95"/>
  <c r="D50" i="95"/>
  <c r="D49" i="95"/>
</calcChain>
</file>

<file path=xl/sharedStrings.xml><?xml version="1.0" encoding="utf-8"?>
<sst xmlns="http://schemas.openxmlformats.org/spreadsheetml/2006/main" count="316" uniqueCount="206">
  <si>
    <t>Templates</t>
  </si>
  <si>
    <t>Name</t>
  </si>
  <si>
    <t>EU OV1</t>
  </si>
  <si>
    <t>Overview of risk weighted exposure amounts</t>
  </si>
  <si>
    <t>EU KM1</t>
  </si>
  <si>
    <t>Key metrics template</t>
  </si>
  <si>
    <t>EU LIQ1</t>
  </si>
  <si>
    <t>Quantitative information of LCR</t>
  </si>
  <si>
    <t>EU LIQB</t>
  </si>
  <si>
    <t>Qualitative information on LCR</t>
  </si>
  <si>
    <t>Template EU OV1 – Overview of total risk exposure amounts</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</si>
  <si>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</si>
  <si>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</si>
  <si>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</si>
  <si>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</si>
  <si>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</si>
  <si>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</si>
  <si>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</si>
  <si>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</si>
  <si>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</si>
  <si>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</si>
  <si>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</si>
  <si>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</si>
  <si>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</si>
  <si>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</si>
  <si>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</si>
  <si>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EU 8a</t>
  </si>
  <si>
    <t>Of which exposures to a CCP</t>
  </si>
  <si>
    <t>Of which other CCR</t>
  </si>
  <si>
    <t>Credit valuation adjustments risk - CVA risk</t>
  </si>
  <si>
    <t>EU 10a</t>
  </si>
  <si>
    <t>EU 10b</t>
  </si>
  <si>
    <t>EU 10c</t>
  </si>
  <si>
    <t xml:space="preserve">           Of which the simplified approach</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</si>
  <si>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</si>
  <si>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</si>
  <si>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</si>
  <si>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</si>
  <si>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</si>
  <si>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</si>
  <si>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</si>
  <si>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</si>
  <si>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</si>
  <si>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Of which the Alternative standardised approach (A-SA)</t>
  </si>
  <si>
    <t>EU 21a</t>
  </si>
  <si>
    <t>Of which the Simplified standardised approach (S-SA)</t>
  </si>
  <si>
    <t>Of which the Alternative Internal Models Approach (A-IMA)</t>
  </si>
  <si>
    <t>EU 22a</t>
  </si>
  <si>
    <t>Large exposures</t>
  </si>
  <si>
    <t>Reclassifications between trading and non-trading books</t>
  </si>
  <si>
    <t>Operational risk</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</si>
  <si>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</si>
  <si>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</si>
  <si>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</si>
  <si>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</si>
  <si>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</si>
  <si>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</si>
  <si>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Total</t>
  </si>
  <si>
    <t>Template EU KM1 – Key metrics template</t>
  </si>
  <si>
    <t>d</t>
  </si>
  <si>
    <t>e</t>
  </si>
  <si>
    <t>Available own funds (amounts)</t>
  </si>
  <si>
    <t xml:space="preserve">Common Equity Tier 1 (CET1) capital </t>
  </si>
  <si>
    <t xml:space="preserve">Tier 1 capital </t>
  </si>
  <si>
    <t xml:space="preserve">Total capital </t>
  </si>
  <si>
    <t>Risk-weighted exposure amounts</t>
  </si>
  <si>
    <t>Total risk exposure amount</t>
  </si>
  <si>
    <t>4a</t>
  </si>
  <si>
    <t>Total risk exposure pre-floor</t>
  </si>
  <si>
    <t>5a</t>
  </si>
  <si>
    <t>5b</t>
  </si>
  <si>
    <t>Common Equity Tier 1 ratio considering unfloored TREA (%)</t>
  </si>
  <si>
    <t>Tier 1 ratio (%)</t>
  </si>
  <si>
    <t>6a</t>
  </si>
  <si>
    <t>6b</t>
  </si>
  <si>
    <t>Tier 1 ratio considering unfloored TREA (%)</t>
  </si>
  <si>
    <t>Total capital ratio (%)</t>
  </si>
  <si>
    <t>7a</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</si>
  <si>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</si>
  <si>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</si>
  <si>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</si>
  <si>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</si>
  <si>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</si>
  <si>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</si>
  <si>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</si>
  <si>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</si>
  <si>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</si>
  <si>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</si>
  <si>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</si>
  <si>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</si>
  <si>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</si>
  <si>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</si>
  <si>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</si>
  <si>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</si>
  <si>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</si>
  <si>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</si>
  <si>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</si>
  <si>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</si>
  <si>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</si>
  <si>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</si>
  <si>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</si>
  <si>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</si>
  <si>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</si>
  <si>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</si>
  <si>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r>
      <t>Additional own funds requirements to address the risk of excessive leverage (as a percentage of total exposure measure)</t>
    </r>
    <r>
      <rPr>
        <b/>
        <sz val="11"/>
        <color theme="9"/>
        <rFont val="Calibri"/>
        <family val="2"/>
        <scheme val="minor"/>
      </rPr>
      <t/>
    </r>
  </si>
  <si>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</si>
  <si>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</si>
  <si>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</si>
  <si>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</si>
  <si>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</si>
  <si>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</si>
  <si>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</si>
  <si>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</si>
  <si>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</si>
  <si>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</si>
  <si>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</si>
  <si>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</si>
  <si>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</si>
  <si>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</si>
  <si>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</si>
  <si>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</si>
  <si>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</si>
  <si>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</si>
  <si>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</si>
  <si>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</si>
  <si>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</si>
  <si>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</si>
  <si>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t>
  </si>
  <si>
    <t>EU 1a</t>
  </si>
  <si>
    <t>EU 1b</t>
  </si>
  <si>
    <t>f</t>
  </si>
  <si>
    <t>g</t>
  </si>
  <si>
    <t>Template EU LIQ1 - Quantitative information of LCR</t>
  </si>
  <si>
    <t>h</t>
  </si>
  <si>
    <t>Total unweighted value (average)</t>
  </si>
  <si>
    <t>Total weighted value (average)</t>
  </si>
  <si>
    <t>Number of data points used in the calculation of averages</t>
  </si>
  <si>
    <t>HIGH-QUALITY LIQUID ASSETS</t>
  </si>
  <si>
    <t>Total high-quality liquid assets (HQLA), after application of haircuts in line with Article 9 of regulation (EU) 2015/61</t>
  </si>
  <si>
    <t>CASH - OUTFLOWS</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</si>
  <si>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</si>
  <si>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</si>
  <si>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</si>
  <si>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</si>
  <si>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</si>
  <si>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</si>
  <si>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</si>
  <si>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</si>
  <si>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</si>
  <si>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</si>
  <si>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</si>
  <si>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</si>
  <si>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</si>
  <si>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</si>
  <si>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</si>
  <si>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</si>
  <si>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</si>
  <si>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</si>
  <si>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</si>
  <si>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</si>
  <si>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</si>
  <si>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</si>
  <si>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</si>
  <si>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</si>
  <si>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</si>
  <si>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</si>
  <si>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</si>
  <si>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</si>
  <si>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</si>
  <si>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 xml:space="preserve">TOTAL ADJUSTED VALUE </t>
  </si>
  <si>
    <t>LIQUIDITY BUFFER</t>
  </si>
  <si>
    <t>TOTAL NET CASH OUTFLOWS</t>
  </si>
  <si>
    <t>LIQUIDITY COVERAGE RATIO</t>
  </si>
  <si>
    <t>in accordance with Article 451a(2) CRR</t>
  </si>
  <si>
    <t>Row number</t>
  </si>
  <si>
    <t>Qualitative information - Free format</t>
  </si>
  <si>
    <t>(a)</t>
  </si>
  <si>
    <t>Explanations on the main drivers of LCR results and the evolution of the contribution of inputs to the LCR’s calculation over time</t>
  </si>
  <si>
    <t>(b)</t>
  </si>
  <si>
    <t>Explanations on the changes in the LCR over time</t>
  </si>
  <si>
    <t>(c)</t>
  </si>
  <si>
    <t>Explanations on the actual concentration of funding sources</t>
  </si>
  <si>
    <t xml:space="preserve">The Group’s funding is primarily based on retail deposits. In addition to retail deposits, the Bank has raised funds through the issuance of subordinated bonds. The concentration of funding sources by counterparty is low. </t>
  </si>
  <si>
    <t>(d)</t>
  </si>
  <si>
    <t>High-level description of the composition of the institution`s liquidity buffer.</t>
  </si>
  <si>
    <t xml:space="preserve">The liquidity buffer consisted largely of funds held with central banks and commercial banks and of high credit quality bonds. </t>
  </si>
  <si>
    <t>(e)</t>
  </si>
  <si>
    <t>Derivative exposures and potential collateral calls</t>
  </si>
  <si>
    <t>The Group is not using derivatives.</t>
  </si>
  <si>
    <t>(f)</t>
  </si>
  <si>
    <t>Currency mismatch in the LCR</t>
  </si>
  <si>
    <t>(g)</t>
  </si>
  <si>
    <t>Other items in the LCR calculation that are not captured in the LCR disclosure template but that the institution considers relevant for its liquidity profile</t>
  </si>
  <si>
    <t>Scope of consolidation: consolidated</t>
  </si>
  <si>
    <t>Capital ratios (as a percentage of risk-weighted exposure amount)</t>
  </si>
  <si>
    <t>Retail deposits and deposits from small business customers, of which:</t>
  </si>
  <si>
    <r>
      <rPr>
        <sz val="12"/>
        <color rgb="FF000000"/>
        <rFont val="Arial"/>
        <family val="2"/>
      </rPr>
      <t xml:space="preserve">             Of which the standardised approach </t>
    </r>
    <r>
      <rPr>
        <sz val="12"/>
        <rFont val="Arial"/>
        <family val="2"/>
      </rPr>
      <t>(SA)</t>
    </r>
  </si>
  <si>
    <r>
      <rPr>
        <sz val="12"/>
        <color rgb="FF000000"/>
        <rFont val="Arial"/>
        <family val="2"/>
      </rPr>
      <t xml:space="preserve">  Of which the basic approach </t>
    </r>
    <r>
      <rPr>
        <sz val="12"/>
        <rFont val="Arial"/>
        <family val="2"/>
      </rPr>
      <t>(F-BA and R-BA)</t>
    </r>
  </si>
  <si>
    <r>
      <t>Common Equity Tier</t>
    </r>
    <r>
      <rPr>
        <sz val="12"/>
        <color theme="1"/>
        <rFont val="Arial"/>
        <family val="2"/>
      </rPr>
      <t> </t>
    </r>
    <r>
      <rPr>
        <sz val="12"/>
        <color rgb="FF000000"/>
        <rFont val="Arial"/>
        <family val="2"/>
      </rPr>
      <t>1 ratio (%)</t>
    </r>
  </si>
  <si>
    <t>in millions of euros</t>
  </si>
  <si>
    <t xml:space="preserve">Quarter ending on </t>
  </si>
  <si>
    <t>Bigbank AS has disclosed this information in accordance with the requirements under Part Eight of the Capital Requirements Regulation (CRR), the EBA implementing technical standards (ITS) with regard to disclosure of own funds (EU Regulation No 637/2021) and the EBA guidelines on disclosure requirements under Part Eight of the CRR. The internal procedure “Principles of Disclosing Information Related to Risk Management (Pillar 3)” establishes the key internal control elements to ensure compliance with the disclosure requirements. The process, including the related principles, roles and responsibilities is documented, reviewed, and regularly updated. Internal controls are implemented in the regulatory reporting process. 
The Management Board of Bigbank AS approves the adequacy of the risk management arrangements and risk management systems put in place with regard to the Group’s profile and strategy. 
Martin Länts
Mart Veskimägi 
Ingo Põder
Argo Kiltsmann
Ken Kanarik 
signed digitally</t>
  </si>
  <si>
    <t>The level of the LCR is monitored in euros. Group didn’t have any other material currencies (liabilities equal to or greater than 5% of total liabilities) as at 30 September 2025.</t>
  </si>
  <si>
    <r>
      <t>The level of the liquidity coverage ratio (LCR) depends on the dynamics of the liquidity buffer and net cash outflows. LCR has slightly decreased compared to 30 June, 2025, however still exceeding both regulatory and internal thresholds.</t>
    </r>
    <r>
      <rPr>
        <sz val="12"/>
        <color theme="1"/>
        <rFont val="Arial"/>
        <family val="2"/>
      </rPr>
      <t xml:space="preserve"> </t>
    </r>
    <r>
      <rPr>
        <sz val="12"/>
        <rFont val="Arial"/>
        <family val="2"/>
      </rPr>
      <t>Over the quarter, the liquidity buffer decreased from 463.7 million euros to 405.5 million euros. A decrease in the net cash outflow was from 202.7 million euros at 30 June 2025 to 201.2 million euros at 30 September 2025.</t>
    </r>
  </si>
  <si>
    <t xml:space="preserve">The level of LCR has decreased over the past 12 months,  mainly driven by a smaller liquidity buffer and increased  liquidity outflows. LCR (unweighted) was 201.58% at 30 September 2025 (30 September 2024: 306.52%). </t>
  </si>
  <si>
    <t>Table EU LIQB  on qualitative information on LCR, which complements template EU LIQ1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</si>
</sst>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dd/mm/yyyy;@"/>
    <numFmt numFmtId="166" formatCode="0.0"/>
    <numFmt numFmtId="167" formatCode="[$]dd\.mm\.yyyy;@" x16r2:formatCode16="[$-en-EE,1]dd\.mm\.yyyy;@"/>
    <numFmt numFmtId="168" formatCode="#,##0.0"/>
    <numFmt numFmtId="169" formatCode="#,##0.0_ ;\-#,##0.0\ "/>
  </numFmts>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sz val="11"/>
      <color theme="1"/>
      <name val="Calibri"/>
      <family val="2"/>
      <charset val="238"/>
      <scheme val="minor"/>
    </font>
    <font>
      <sz val="11"/>
      <color indexed="8"/>
      <name val="Calibri"/>
      <family val="2"/>
    </font>
    <font>
      <b/>
      <sz val="11"/>
      <color theme="9"/>
      <name val="Calibri"/>
      <family val="2"/>
      <scheme val="minor"/>
    </font>
    <font>
      <sz val="11"/>
      <color theme="1"/>
      <name val="Segoe UI"/>
      <family val="2"/>
    </font>
    <font>
      <sz val="11"/>
      <color theme="1"/>
      <name val="Calibri"/>
      <family val="2"/>
      <scheme val="minor"/>
    </font>
    <font>
      <sz val="12"/>
      <color theme="1"/>
      <name val="Arial"/>
      <family val="2"/>
    </font>
    <font>
      <u/>
      <sz val="12"/>
      <color rgb="FF0000FF"/>
      <name val="Arial"/>
      <family val="2"/>
    </font>
    <font>
      <b/>
      <i/>
      <sz val="12"/>
      <color theme="9"/>
      <name val="Arial"/>
      <family val="2"/>
    </font>
    <font>
      <sz val="12"/>
      <color rgb="FF000000"/>
      <name val="Arial"/>
      <family val="2"/>
    </font>
    <font>
      <sz val="12"/>
      <name val="Arial"/>
      <family val="2"/>
    </font>
    <font>
      <sz val="12"/>
      <color rgb="FF242424"/>
      <name val="Arial"/>
      <family val="2"/>
    </font>
    <font>
      <i/>
      <sz val="12"/>
      <name val="Arial"/>
      <family val="2"/>
    </font>
    <font>
      <sz val="12"/>
      <color rgb="FFFF0000"/>
      <name val="Arial"/>
      <family val="2"/>
    </font>
    <font>
      <sz val="12"/>
      <color rgb="FF00B0F0"/>
      <name val="Arial"/>
      <family val="2"/>
    </font>
    <font>
      <b/>
      <sz val="12"/>
      <color theme="1"/>
      <name val="Arial"/>
      <family val="2"/>
    </font>
    <font>
      <i/>
      <sz val="12"/>
      <color rgb="FFAA322F"/>
      <name val="Arial"/>
      <family val="2"/>
    </font>
    <font>
      <b/>
      <sz val="12"/>
      <color rgb="FFAA322F"/>
      <name val="Arial"/>
      <family val="2"/>
    </font>
    <font>
      <b/>
      <sz val="12"/>
      <color rgb="FF000000"/>
      <name val="Arial"/>
      <family val="2"/>
    </font>
    <font>
      <u/>
      <sz val="12"/>
      <name val="Arial"/>
      <family val="2"/>
    </font>
    <font>
      <i/>
      <sz val="12"/>
      <color theme="1"/>
      <name val="Arial"/>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E7E6E6"/>
        <bgColor indexed="64"/>
      </patternFill>
    </fill>
    <fill>
      <patternFill patternType="solid">
        <fgColor theme="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FF"/>
        <bgColor rgb="FF000000"/>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medium">
        <color indexed="64"/>
      </right>
      <top style="medium">
        <color indexed="64"/>
      </top>
      <bottom/>
      <diagonal style="thin">
        <color indexed="64"/>
      </diagonal>
    </border>
    <border diagonalUp="1" diagonalDown="1">
      <left style="medium">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left style="medium">
        <color indexed="64"/>
      </left>
      <right style="medium">
        <color indexed="64"/>
      </right>
      <top/>
      <bottom/>
      <diagonal/>
    </border>
    <border diagonalUp="1" diagonalDown="1">
      <left style="medium">
        <color indexed="64"/>
      </left>
      <right/>
      <top/>
      <bottom/>
      <diagonal style="thin">
        <color indexed="64"/>
      </diagonal>
    </border>
    <border diagonalUp="1" diagonalDown="1">
      <left/>
      <right/>
      <top/>
      <bottom/>
      <diagonal style="thin">
        <color indexed="64"/>
      </diagonal>
    </border>
    <border diagonalUp="1" diagonalDown="1">
      <left/>
      <right style="medium">
        <color indexed="64"/>
      </right>
      <top/>
      <bottom/>
      <diagonal style="thin">
        <color indexed="64"/>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diagonalUp="1" diagonalDown="1">
      <left/>
      <right style="medium">
        <color rgb="FF000000"/>
      </right>
      <top style="medium">
        <color indexed="64"/>
      </top>
      <bottom style="medium">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16">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5" fillId="0" borderId="0" applyNumberFormat="0" applyFill="0" applyBorder="0" applyAlignment="0" applyProtection="0"/>
    <xf numFmtId="0" fontId="6" fillId="0" borderId="0"/>
    <xf numFmtId="0" fontId="1" fillId="0" borderId="0"/>
    <xf numFmtId="0" fontId="7" fillId="0" borderId="0"/>
    <xf numFmtId="0" fontId="9" fillId="0" borderId="0"/>
    <xf numFmtId="0" fontId="1" fillId="0" borderId="0"/>
    <xf numFmtId="164" fontId="10" fillId="0" borderId="0" applyFont="0" applyFill="0" applyBorder="0" applyAlignment="0" applyProtection="0"/>
  </cellStyleXfs>
  <cellXfs count="240">
    <xf numFmtId="0" fontId="0" fillId="0" borderId="0" xfId="0"/>
    <xf numFmtId="0" fontId="2" fillId="0" borderId="10" xfId="0" applyFont="1" applyBorder="1" applyAlignment="1">
      <alignment horizontal="left"/>
    </xf>
    <xf numFmtId="0" fontId="2" fillId="0" borderId="10" xfId="0" applyFont="1" applyBorder="1" applyAlignment="1">
      <alignment horizontal="center"/>
    </xf>
    <xf numFmtId="0" fontId="11" fillId="0" borderId="0" xfId="0" applyFont="1"/>
    <xf numFmtId="0" fontId="12" fillId="0" borderId="0" xfId="9" applyFont="1" applyBorder="1"/>
    <xf numFmtId="0" fontId="13" fillId="0" borderId="0" xfId="0" applyFont="1"/>
    <xf numFmtId="0" fontId="14" fillId="0" borderId="0" xfId="0" applyFont="1"/>
    <xf numFmtId="0" fontId="14" fillId="0" borderId="0" xfId="0" applyFont="1" applyAlignment="1">
      <alignment horizontal="left"/>
    </xf>
    <xf numFmtId="0" fontId="11" fillId="0" borderId="0" xfId="0" applyFont="1" applyAlignment="1">
      <alignment horizontal="left" vertical="top"/>
    </xf>
    <xf numFmtId="0" fontId="15" fillId="0" borderId="0" xfId="0" applyFont="1" applyAlignment="1">
      <alignment horizontal="center" vertical="center"/>
    </xf>
    <xf numFmtId="0" fontId="15" fillId="0" borderId="0" xfId="0" applyFont="1" applyAlignment="1">
      <alignment vertical="center"/>
    </xf>
    <xf numFmtId="0" fontId="2" fillId="0" borderId="0" xfId="0" applyFont="1" applyAlignment="1">
      <alignment vertical="center"/>
    </xf>
    <xf numFmtId="14" fontId="15" fillId="0" borderId="0" xfId="0" applyNumberFormat="1" applyFont="1" applyAlignment="1">
      <alignment horizontal="center" vertical="center"/>
    </xf>
    <xf numFmtId="0" fontId="2" fillId="0" borderId="0" xfId="0" applyFont="1" applyAlignment="1">
      <alignment horizontal="left" vertical="center"/>
    </xf>
    <xf numFmtId="0" fontId="15" fillId="9" borderId="0" xfId="0" applyFont="1" applyFill="1" applyAlignment="1">
      <alignment horizontal="center" vertical="center"/>
    </xf>
    <xf numFmtId="0" fontId="15" fillId="9" borderId="0" xfId="0" applyFont="1" applyFill="1" applyAlignment="1">
      <alignment horizontal="left" vertical="center"/>
    </xf>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0" fontId="16" fillId="0" borderId="0" xfId="0" applyFont="1"/>
    <xf numFmtId="0" fontId="15" fillId="0" borderId="1" xfId="0" applyFont="1" applyBorder="1" applyAlignment="1">
      <alignment horizontal="right" vertical="center" wrapText="1"/>
    </xf>
    <xf numFmtId="0" fontId="15" fillId="0" borderId="0" xfId="0" applyFont="1" applyAlignment="1">
      <alignment horizontal="left" vertical="center"/>
    </xf>
    <xf numFmtId="0" fontId="15" fillId="0" borderId="1" xfId="0" applyFont="1" applyBorder="1" applyAlignment="1">
      <alignment horizontal="left" vertical="center" wrapText="1"/>
    </xf>
    <xf numFmtId="168" fontId="15" fillId="0" borderId="1" xfId="0" applyNumberFormat="1" applyFont="1" applyBorder="1" applyAlignment="1">
      <alignment horizontal="right" vertical="center" wrapText="1"/>
    </xf>
    <xf numFmtId="168" fontId="15" fillId="0" borderId="8" xfId="0" applyNumberFormat="1" applyFont="1" applyBorder="1" applyAlignment="1">
      <alignment horizontal="right" vertical="center" wrapText="1"/>
    </xf>
    <xf numFmtId="0" fontId="15" fillId="0" borderId="1" xfId="0" applyFont="1" applyBorder="1" applyAlignment="1">
      <alignment horizontal="left" vertical="center" wrapText="1" indent="1"/>
    </xf>
    <xf numFmtId="168" fontId="15" fillId="0" borderId="4" xfId="0" applyNumberFormat="1" applyFont="1" applyBorder="1" applyAlignment="1">
      <alignment horizontal="right" vertical="center" wrapText="1"/>
    </xf>
    <xf numFmtId="0" fontId="15" fillId="0" borderId="0" xfId="0" applyFont="1" applyAlignment="1">
      <alignment horizontal="left" vertical="center" wrapText="1"/>
    </xf>
    <xf numFmtId="0" fontId="15" fillId="0" borderId="4" xfId="0" applyFont="1" applyBorder="1" applyAlignment="1">
      <alignment horizontal="right" vertical="center" wrapText="1"/>
    </xf>
    <xf numFmtId="0" fontId="14" fillId="0" borderId="4" xfId="0" applyFont="1" applyBorder="1" applyAlignment="1">
      <alignment horizontal="right" vertical="center" wrapText="1"/>
    </xf>
    <xf numFmtId="0" fontId="15" fillId="0" borderId="8" xfId="0" applyFont="1" applyBorder="1" applyAlignment="1">
      <alignment horizontal="right" vertical="center" wrapText="1"/>
    </xf>
    <xf numFmtId="0" fontId="15" fillId="6" borderId="1" xfId="0" applyFont="1" applyFill="1" applyBorder="1" applyAlignment="1">
      <alignment horizontal="center" vertical="center" wrapText="1"/>
    </xf>
    <xf numFmtId="0" fontId="15" fillId="6" borderId="1" xfId="0" applyFont="1" applyFill="1" applyBorder="1" applyAlignment="1">
      <alignment horizontal="left" vertical="center" wrapText="1"/>
    </xf>
    <xf numFmtId="0" fontId="15" fillId="6" borderId="1" xfId="0" applyFont="1" applyFill="1" applyBorder="1" applyAlignment="1">
      <alignment horizontal="right" vertical="center" wrapText="1"/>
    </xf>
    <xf numFmtId="0" fontId="17" fillId="0" borderId="4" xfId="0" applyFont="1" applyBorder="1" applyAlignment="1">
      <alignment horizontal="right" vertical="center" wrapText="1"/>
    </xf>
    <xf numFmtId="0" fontId="15" fillId="0" borderId="6" xfId="0" applyFont="1" applyBorder="1" applyAlignment="1">
      <alignment horizontal="right" vertical="center" wrapText="1"/>
    </xf>
    <xf numFmtId="0" fontId="15" fillId="9" borderId="1" xfId="0" applyFont="1" applyFill="1" applyBorder="1" applyAlignment="1">
      <alignment horizontal="center" vertical="center" wrapText="1"/>
    </xf>
    <xf numFmtId="166" fontId="15" fillId="0" borderId="6" xfId="0" applyNumberFormat="1" applyFont="1" applyBorder="1" applyAlignment="1">
      <alignment horizontal="right" vertical="center" wrapText="1"/>
    </xf>
    <xf numFmtId="166" fontId="15" fillId="0" borderId="1" xfId="0" applyNumberFormat="1" applyFont="1" applyBorder="1" applyAlignment="1">
      <alignment horizontal="right" vertical="center" wrapText="1"/>
    </xf>
    <xf numFmtId="0" fontId="15" fillId="0" borderId="6" xfId="0" applyFont="1" applyBorder="1" applyAlignment="1">
      <alignment horizontal="center" vertical="center" wrapText="1"/>
    </xf>
    <xf numFmtId="0" fontId="14" fillId="0" borderId="4" xfId="0" applyFont="1" applyBorder="1" applyAlignment="1">
      <alignment horizontal="left" vertical="center" wrapText="1"/>
    </xf>
    <xf numFmtId="0" fontId="18" fillId="0" borderId="0" xfId="0" applyFont="1" applyAlignment="1">
      <alignment horizontal="center" vertical="center"/>
    </xf>
    <xf numFmtId="0" fontId="14" fillId="0" borderId="6" xfId="0" applyFont="1" applyBorder="1" applyAlignment="1">
      <alignment horizontal="center" vertical="center" wrapText="1"/>
    </xf>
    <xf numFmtId="0" fontId="11" fillId="0" borderId="8" xfId="0" applyFont="1" applyBorder="1" applyAlignment="1">
      <alignment horizontal="right" vertical="center" wrapText="1"/>
    </xf>
    <xf numFmtId="0" fontId="15" fillId="9" borderId="1" xfId="0" applyFont="1" applyFill="1" applyBorder="1" applyAlignment="1">
      <alignment horizontal="left" vertical="center" wrapText="1"/>
    </xf>
    <xf numFmtId="0" fontId="15" fillId="0" borderId="2" xfId="0" applyFont="1" applyBorder="1" applyAlignment="1">
      <alignment horizontal="left" vertical="center" wrapText="1"/>
    </xf>
    <xf numFmtId="0" fontId="15" fillId="0" borderId="33" xfId="0" quotePrefix="1" applyFont="1" applyBorder="1" applyAlignment="1">
      <alignment horizontal="right" vertical="center"/>
    </xf>
    <xf numFmtId="0" fontId="15" fillId="0" borderId="34" xfId="0" quotePrefix="1" applyFont="1" applyBorder="1" applyAlignment="1">
      <alignment horizontal="right" vertical="center" wrapText="1"/>
    </xf>
    <xf numFmtId="0" fontId="15" fillId="0" borderId="34" xfId="0" applyFont="1" applyBorder="1" applyAlignment="1">
      <alignment horizontal="right" vertical="center" wrapText="1"/>
    </xf>
    <xf numFmtId="0" fontId="14" fillId="0" borderId="8" xfId="0" applyFont="1" applyBorder="1" applyAlignment="1">
      <alignment horizontal="left" vertical="center" wrapText="1"/>
    </xf>
    <xf numFmtId="0" fontId="15" fillId="6" borderId="8" xfId="0" applyFont="1" applyFill="1" applyBorder="1" applyAlignment="1">
      <alignment horizontal="right" vertical="center" wrapText="1"/>
    </xf>
    <xf numFmtId="0" fontId="19" fillId="0" borderId="0" xfId="0" applyFont="1" applyAlignment="1">
      <alignment horizontal="left" vertical="center"/>
    </xf>
    <xf numFmtId="0" fontId="15" fillId="0" borderId="4"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68" fontId="15" fillId="0" borderId="1" xfId="0" applyNumberFormat="1" applyFont="1" applyBorder="1" applyAlignment="1">
      <alignment horizontal="right" wrapText="1"/>
    </xf>
    <xf numFmtId="0" fontId="14" fillId="0" borderId="0" xfId="0" applyFont="1" applyAlignment="1">
      <alignment horizontal="left" vertical="center" wrapText="1"/>
    </xf>
    <xf numFmtId="0" fontId="20" fillId="0" borderId="0" xfId="0" applyFont="1" applyAlignment="1">
      <alignment horizontal="left" vertical="center"/>
    </xf>
    <xf numFmtId="0" fontId="11" fillId="0" borderId="0" xfId="0" applyFont="1" applyAlignment="1">
      <alignment horizontal="center" vertical="center"/>
    </xf>
    <xf numFmtId="0" fontId="20" fillId="0" borderId="0" xfId="0" applyFont="1" applyAlignment="1">
      <alignment horizontal="center" vertical="center"/>
    </xf>
    <xf numFmtId="14" fontId="11" fillId="0" borderId="0" xfId="0" applyNumberFormat="1" applyFont="1" applyAlignment="1">
      <alignment horizontal="center" vertical="center"/>
    </xf>
    <xf numFmtId="165" fontId="11" fillId="0" borderId="0" xfId="0" applyNumberFormat="1" applyFont="1" applyAlignment="1">
      <alignment horizontal="center" vertical="center"/>
    </xf>
    <xf numFmtId="0" fontId="11" fillId="0" borderId="1" xfId="0" applyFont="1" applyBorder="1" applyAlignment="1">
      <alignment horizontal="center" vertical="center" wrapText="1"/>
    </xf>
    <xf numFmtId="0" fontId="21" fillId="0" borderId="4" xfId="0" applyFont="1" applyBorder="1" applyAlignment="1">
      <alignment horizontal="center" vertical="center" wrapText="1"/>
    </xf>
    <xf numFmtId="14" fontId="11" fillId="0" borderId="1" xfId="0" applyNumberFormat="1" applyFont="1" applyBorder="1" applyAlignment="1">
      <alignment horizontal="center" vertical="center"/>
    </xf>
    <xf numFmtId="165" fontId="11" fillId="0" borderId="1" xfId="0" applyNumberFormat="1" applyFont="1" applyBorder="1" applyAlignment="1">
      <alignment horizontal="center" vertical="center"/>
    </xf>
    <xf numFmtId="0" fontId="20" fillId="1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23" fillId="10" borderId="1" xfId="0" applyFont="1" applyFill="1" applyBorder="1" applyAlignment="1">
      <alignment horizontal="center" vertical="center" wrapText="1"/>
    </xf>
    <xf numFmtId="0" fontId="14" fillId="0" borderId="1" xfId="0" applyFont="1" applyBorder="1" applyAlignment="1">
      <alignment horizontal="right" vertical="center" wrapText="1"/>
    </xf>
    <xf numFmtId="0" fontId="14" fillId="0" borderId="2" xfId="0" applyFont="1" applyBorder="1" applyAlignment="1">
      <alignment horizontal="left" vertical="center" wrapText="1"/>
    </xf>
    <xf numFmtId="10" fontId="15" fillId="0" borderId="1" xfId="0" applyNumberFormat="1" applyFont="1" applyBorder="1" applyAlignment="1">
      <alignment horizontal="right" vertical="center" wrapText="1"/>
    </xf>
    <xf numFmtId="10" fontId="15" fillId="0" borderId="8" xfId="0" applyNumberFormat="1" applyFont="1" applyBorder="1" applyAlignment="1">
      <alignment horizontal="right"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1" fillId="0" borderId="0" xfId="0" applyFont="1" applyAlignment="1">
      <alignment horizontal="center" vertical="center" wrapText="1"/>
    </xf>
    <xf numFmtId="10" fontId="15" fillId="0" borderId="1" xfId="0" applyNumberFormat="1" applyFont="1" applyBorder="1" applyAlignment="1">
      <alignment horizontal="right" vertical="center"/>
    </xf>
    <xf numFmtId="0" fontId="14" fillId="6" borderId="2" xfId="0" applyFont="1" applyFill="1" applyBorder="1" applyAlignment="1">
      <alignment horizontal="left" vertical="center" wrapText="1"/>
    </xf>
    <xf numFmtId="0" fontId="14" fillId="6" borderId="1" xfId="0" applyFont="1" applyFill="1" applyBorder="1" applyAlignment="1">
      <alignment horizontal="right" vertical="center" wrapText="1"/>
    </xf>
    <xf numFmtId="0" fontId="14" fillId="0" borderId="9" xfId="0" applyFont="1" applyBorder="1" applyAlignment="1">
      <alignment horizontal="left" vertical="center" wrapText="1"/>
    </xf>
    <xf numFmtId="0" fontId="14" fillId="0" borderId="7" xfId="0" applyFont="1" applyBorder="1" applyAlignment="1">
      <alignment horizontal="left" vertical="center" wrapText="1"/>
    </xf>
    <xf numFmtId="0" fontId="23" fillId="10" borderId="6" xfId="0" applyFont="1" applyFill="1" applyBorder="1" applyAlignment="1">
      <alignment horizontal="center" vertical="center" wrapText="1"/>
    </xf>
    <xf numFmtId="9" fontId="15" fillId="0" borderId="8" xfId="0" applyNumberFormat="1" applyFont="1" applyBorder="1" applyAlignment="1">
      <alignment horizontal="right" vertical="center" wrapText="1"/>
    </xf>
    <xf numFmtId="10" fontId="15" fillId="0" borderId="6" xfId="0" applyNumberFormat="1" applyFont="1" applyBorder="1" applyAlignment="1">
      <alignment horizontal="right" vertical="center" wrapText="1"/>
    </xf>
    <xf numFmtId="10" fontId="18" fillId="0" borderId="0" xfId="0" applyNumberFormat="1" applyFont="1" applyAlignment="1">
      <alignment horizontal="center" vertical="center"/>
    </xf>
    <xf numFmtId="9" fontId="15" fillId="0" borderId="1" xfId="0" applyNumberFormat="1" applyFont="1" applyBorder="1" applyAlignment="1">
      <alignment horizontal="right" vertical="center" wrapText="1"/>
    </xf>
    <xf numFmtId="0" fontId="11" fillId="0" borderId="1" xfId="0" applyFont="1" applyBorder="1" applyAlignment="1">
      <alignment horizontal="left" vertical="center"/>
    </xf>
    <xf numFmtId="168" fontId="15" fillId="0" borderId="6" xfId="0" applyNumberFormat="1" applyFont="1" applyBorder="1" applyAlignment="1">
      <alignment horizontal="right" vertical="center" wrapText="1"/>
    </xf>
    <xf numFmtId="0" fontId="15" fillId="0" borderId="0" xfId="0" applyFont="1"/>
    <xf numFmtId="0" fontId="20" fillId="0" borderId="0" xfId="0" applyFont="1" applyAlignment="1">
      <alignment vertical="center"/>
    </xf>
    <xf numFmtId="0" fontId="14" fillId="5" borderId="1" xfId="0" applyFont="1" applyFill="1" applyBorder="1" applyAlignment="1">
      <alignment vertical="center" wrapText="1"/>
    </xf>
    <xf numFmtId="0" fontId="14" fillId="5" borderId="0" xfId="0" applyFont="1" applyFill="1" applyAlignment="1">
      <alignment vertical="center" wrapText="1"/>
    </xf>
    <xf numFmtId="0" fontId="11" fillId="0" borderId="1" xfId="0" applyFont="1" applyBorder="1"/>
    <xf numFmtId="0" fontId="11" fillId="5" borderId="1" xfId="0" applyFont="1" applyFill="1" applyBorder="1" applyAlignment="1">
      <alignment vertical="center" wrapText="1"/>
    </xf>
    <xf numFmtId="0" fontId="15" fillId="5" borderId="12" xfId="0" applyFont="1" applyFill="1" applyBorder="1" applyAlignment="1">
      <alignment horizontal="center" vertical="center" wrapText="1"/>
    </xf>
    <xf numFmtId="0" fontId="15" fillId="0" borderId="12" xfId="0" applyFont="1" applyBorder="1" applyAlignment="1">
      <alignment vertical="center" wrapText="1"/>
    </xf>
    <xf numFmtId="168" fontId="15" fillId="5" borderId="11" xfId="0" applyNumberFormat="1" applyFont="1" applyFill="1" applyBorder="1" applyAlignment="1">
      <alignment vertical="center" wrapText="1"/>
    </xf>
    <xf numFmtId="169" fontId="15" fillId="5" borderId="12" xfId="15" quotePrefix="1" applyNumberFormat="1" applyFont="1" applyFill="1" applyBorder="1" applyAlignment="1">
      <alignment vertical="center" wrapText="1"/>
    </xf>
    <xf numFmtId="0" fontId="17" fillId="5" borderId="12" xfId="0" applyFont="1" applyFill="1" applyBorder="1" applyAlignment="1">
      <alignment vertical="center" wrapText="1"/>
    </xf>
    <xf numFmtId="0" fontId="17" fillId="5" borderId="15" xfId="0" applyFont="1" applyFill="1" applyBorder="1" applyAlignment="1">
      <alignment vertical="center" wrapText="1"/>
    </xf>
    <xf numFmtId="0" fontId="15" fillId="5" borderId="12" xfId="0" quotePrefix="1" applyFont="1" applyFill="1" applyBorder="1" applyAlignment="1">
      <alignment vertical="center" wrapText="1"/>
    </xf>
    <xf numFmtId="0" fontId="15" fillId="5" borderId="11" xfId="0" quotePrefix="1" applyFont="1" applyFill="1" applyBorder="1" applyAlignment="1">
      <alignment vertical="center" wrapText="1"/>
    </xf>
    <xf numFmtId="0" fontId="15" fillId="5" borderId="15" xfId="0" applyFont="1" applyFill="1" applyBorder="1" applyAlignment="1">
      <alignment horizontal="center" vertical="center" wrapText="1"/>
    </xf>
    <xf numFmtId="0" fontId="17" fillId="5" borderId="14" xfId="0" applyFont="1" applyFill="1" applyBorder="1" applyAlignment="1">
      <alignment vertical="center" wrapText="1"/>
    </xf>
    <xf numFmtId="0" fontId="15" fillId="5" borderId="14" xfId="0" applyFont="1" applyFill="1" applyBorder="1" applyAlignment="1">
      <alignment horizontal="center" vertical="center" wrapText="1"/>
    </xf>
    <xf numFmtId="169" fontId="15" fillId="5" borderId="15" xfId="15" quotePrefix="1" applyNumberFormat="1" applyFont="1" applyFill="1" applyBorder="1" applyAlignment="1">
      <alignment vertical="center" wrapText="1"/>
    </xf>
    <xf numFmtId="169" fontId="15" fillId="5" borderId="11" xfId="15" quotePrefix="1" applyNumberFormat="1" applyFont="1" applyFill="1" applyBorder="1" applyAlignment="1">
      <alignment vertical="center" wrapText="1"/>
    </xf>
    <xf numFmtId="0" fontId="15" fillId="5" borderId="14" xfId="0" quotePrefix="1" applyFont="1" applyFill="1" applyBorder="1" applyAlignment="1">
      <alignment vertical="center" wrapText="1"/>
    </xf>
    <xf numFmtId="168" fontId="15" fillId="5" borderId="13" xfId="0" quotePrefix="1" applyNumberFormat="1" applyFont="1" applyFill="1" applyBorder="1" applyAlignment="1">
      <alignment vertical="center" wrapText="1"/>
    </xf>
    <xf numFmtId="168" fontId="15" fillId="5" borderId="12" xfId="0" quotePrefix="1" applyNumberFormat="1" applyFont="1" applyFill="1" applyBorder="1" applyAlignment="1">
      <alignment vertical="center" wrapText="1"/>
    </xf>
    <xf numFmtId="0" fontId="15" fillId="5" borderId="15" xfId="0" quotePrefix="1" applyFont="1" applyFill="1" applyBorder="1" applyAlignment="1">
      <alignment vertical="center" wrapText="1"/>
    </xf>
    <xf numFmtId="0" fontId="15" fillId="11" borderId="12" xfId="0" applyFont="1" applyFill="1" applyBorder="1" applyAlignment="1">
      <alignment horizontal="center" vertical="center" wrapText="1"/>
    </xf>
    <xf numFmtId="0" fontId="15" fillId="11" borderId="12" xfId="0" applyFont="1" applyFill="1" applyBorder="1" applyAlignment="1">
      <alignment vertical="center" wrapText="1"/>
    </xf>
    <xf numFmtId="0" fontId="15" fillId="5" borderId="12" xfId="0" applyFont="1" applyFill="1" applyBorder="1" applyAlignment="1">
      <alignment vertical="center" wrapText="1"/>
    </xf>
    <xf numFmtId="0" fontId="15" fillId="0" borderId="11" xfId="0" quotePrefix="1" applyFont="1" applyBorder="1" applyAlignment="1">
      <alignment vertical="center" wrapText="1"/>
    </xf>
    <xf numFmtId="0" fontId="15" fillId="0" borderId="12" xfId="0" applyFont="1" applyBorder="1" applyAlignment="1">
      <alignment horizontal="center" vertical="center" wrapText="1"/>
    </xf>
    <xf numFmtId="168" fontId="15" fillId="0" borderId="12" xfId="0" quotePrefix="1" applyNumberFormat="1" applyFont="1" applyBorder="1" applyAlignment="1">
      <alignment vertical="center" wrapText="1"/>
    </xf>
    <xf numFmtId="168" fontId="15" fillId="0" borderId="11" xfId="0" quotePrefix="1" applyNumberFormat="1" applyFont="1" applyBorder="1" applyAlignment="1">
      <alignment vertical="center" wrapText="1"/>
    </xf>
    <xf numFmtId="0" fontId="15" fillId="0" borderId="29" xfId="0" applyFont="1" applyBorder="1" applyAlignment="1">
      <alignment horizontal="center" vertical="center"/>
    </xf>
    <xf numFmtId="0" fontId="15" fillId="0" borderId="22" xfId="0" applyFont="1" applyBorder="1" applyAlignment="1">
      <alignment vertical="center"/>
    </xf>
    <xf numFmtId="0" fontId="15" fillId="0" borderId="14" xfId="0" quotePrefix="1" applyFont="1" applyBorder="1" applyAlignment="1">
      <alignment vertical="center" wrapText="1"/>
    </xf>
    <xf numFmtId="0" fontId="15" fillId="0" borderId="15" xfId="0" applyFont="1" applyBorder="1" applyAlignment="1">
      <alignment horizontal="center" vertical="center"/>
    </xf>
    <xf numFmtId="0" fontId="15" fillId="0" borderId="11" xfId="0" applyFont="1" applyBorder="1" applyAlignment="1">
      <alignment vertical="center" wrapText="1"/>
    </xf>
    <xf numFmtId="0" fontId="15" fillId="0" borderId="15" xfId="0" quotePrefix="1" applyFont="1" applyBorder="1" applyAlignment="1">
      <alignment vertical="center" wrapText="1"/>
    </xf>
    <xf numFmtId="0" fontId="15" fillId="0" borderId="14" xfId="0" applyFont="1" applyBorder="1" applyAlignment="1">
      <alignment horizontal="center" vertical="center"/>
    </xf>
    <xf numFmtId="0" fontId="15" fillId="0" borderId="22" xfId="0" applyFont="1" applyBorder="1" applyAlignment="1">
      <alignment vertical="center" wrapText="1"/>
    </xf>
    <xf numFmtId="10" fontId="15" fillId="0" borderId="15" xfId="0" applyNumberFormat="1" applyFont="1" applyBorder="1" applyAlignment="1">
      <alignment wrapText="1"/>
    </xf>
    <xf numFmtId="10" fontId="15" fillId="0" borderId="11" xfId="0" applyNumberFormat="1" applyFont="1" applyBorder="1" applyAlignment="1">
      <alignment wrapText="1"/>
    </xf>
    <xf numFmtId="0" fontId="20" fillId="9" borderId="0" xfId="0" applyFont="1" applyFill="1" applyAlignment="1">
      <alignment vertical="center"/>
    </xf>
    <xf numFmtId="0" fontId="11" fillId="9" borderId="0" xfId="0" applyFont="1" applyFill="1"/>
    <xf numFmtId="0" fontId="11" fillId="9" borderId="0" xfId="0" applyFont="1" applyFill="1" applyAlignment="1">
      <alignment vertical="center"/>
    </xf>
    <xf numFmtId="0" fontId="11" fillId="9" borderId="1" xfId="0" applyFont="1" applyFill="1" applyBorder="1" applyAlignment="1">
      <alignment horizontal="center" vertical="center" wrapText="1"/>
    </xf>
    <xf numFmtId="0" fontId="15" fillId="9" borderId="1" xfId="0" applyFont="1" applyFill="1" applyBorder="1" applyAlignment="1">
      <alignment vertical="center" wrapText="1"/>
    </xf>
    <xf numFmtId="0" fontId="15" fillId="9" borderId="1" xfId="0" applyFont="1" applyFill="1" applyBorder="1" applyAlignment="1">
      <alignment horizontal="center" vertical="center"/>
    </xf>
    <xf numFmtId="0" fontId="15" fillId="0" borderId="15" xfId="0" applyFont="1" applyBorder="1" applyAlignment="1">
      <alignment vertical="center" wrapText="1"/>
    </xf>
    <xf numFmtId="168" fontId="15" fillId="5" borderId="15" xfId="0" applyNumberFormat="1" applyFont="1" applyFill="1" applyBorder="1" applyAlignment="1">
      <alignment vertical="center" wrapText="1"/>
    </xf>
    <xf numFmtId="0" fontId="11" fillId="0" borderId="1" xfId="0" applyFont="1" applyBorder="1" applyAlignment="1">
      <alignment horizontal="center" vertical="center"/>
    </xf>
    <xf numFmtId="0" fontId="15" fillId="0" borderId="8" xfId="0" applyFont="1" applyBorder="1" applyAlignment="1">
      <alignment horizontal="center" vertical="center" wrapText="1"/>
    </xf>
    <xf numFmtId="0" fontId="15" fillId="0" borderId="6" xfId="0" applyFont="1" applyBorder="1" applyAlignment="1">
      <alignment horizontal="left" vertical="center" wrapText="1"/>
    </xf>
    <xf numFmtId="0" fontId="21"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0" fillId="0" borderId="36" xfId="0" applyFont="1" applyBorder="1" applyAlignment="1">
      <alignment vertical="center"/>
    </xf>
    <xf numFmtId="0" fontId="11" fillId="0" borderId="37" xfId="0" applyFont="1" applyBorder="1"/>
    <xf numFmtId="0" fontId="11" fillId="0" borderId="4" xfId="0" applyFont="1" applyBorder="1"/>
    <xf numFmtId="0" fontId="25" fillId="0" borderId="7" xfId="0" applyFont="1" applyBorder="1" applyAlignment="1">
      <alignment horizontal="left" vertical="center"/>
    </xf>
    <xf numFmtId="0" fontId="25" fillId="0" borderId="7" xfId="0" applyFont="1" applyBorder="1" applyAlignment="1">
      <alignment horizontal="left"/>
    </xf>
    <xf numFmtId="14" fontId="11" fillId="0" borderId="1" xfId="0" applyNumberFormat="1" applyFont="1" applyBorder="1" applyAlignment="1">
      <alignment horizontal="center" wrapText="1"/>
    </xf>
    <xf numFmtId="0" fontId="14" fillId="5" borderId="1" xfId="0" applyFont="1" applyFill="1" applyBorder="1" applyAlignment="1">
      <alignment vertical="center"/>
    </xf>
    <xf numFmtId="0" fontId="11" fillId="0" borderId="8" xfId="0" applyFont="1" applyBorder="1"/>
    <xf numFmtId="0" fontId="0" fillId="0" borderId="0" xfId="0" applyAlignment="1">
      <alignment wrapText="1"/>
    </xf>
    <xf numFmtId="167" fontId="15" fillId="0" borderId="4" xfId="0" applyNumberFormat="1" applyFont="1" applyBorder="1" applyAlignment="1">
      <alignment horizontal="center" vertical="center" wrapText="1"/>
    </xf>
    <xf numFmtId="0" fontId="15" fillId="5" borderId="21" xfId="0" quotePrefix="1" applyFont="1" applyFill="1" applyBorder="1" applyAlignment="1">
      <alignment vertical="center" wrapText="1"/>
    </xf>
    <xf numFmtId="168" fontId="15" fillId="5" borderId="21" xfId="0" quotePrefix="1" applyNumberFormat="1" applyFont="1" applyFill="1" applyBorder="1" applyAlignment="1">
      <alignment vertical="center" wrapText="1"/>
    </xf>
    <xf numFmtId="0" fontId="15" fillId="0" borderId="38" xfId="0" quotePrefix="1" applyFont="1" applyBorder="1" applyAlignment="1">
      <alignment vertical="center" wrapText="1"/>
    </xf>
    <xf numFmtId="169" fontId="15" fillId="5" borderId="21" xfId="15" quotePrefix="1" applyNumberFormat="1" applyFont="1" applyFill="1" applyBorder="1" applyAlignment="1">
      <alignment vertical="center" wrapText="1"/>
    </xf>
    <xf numFmtId="0" fontId="15" fillId="5" borderId="22" xfId="0" quotePrefix="1" applyFont="1" applyFill="1" applyBorder="1" applyAlignment="1">
      <alignment vertical="center" wrapText="1"/>
    </xf>
    <xf numFmtId="168" fontId="15" fillId="5" borderId="29" xfId="0" quotePrefix="1" applyNumberFormat="1" applyFont="1" applyFill="1" applyBorder="1" applyAlignment="1">
      <alignment vertical="center" wrapText="1"/>
    </xf>
    <xf numFmtId="0" fontId="15" fillId="5" borderId="15" xfId="0" applyFont="1" applyFill="1" applyBorder="1" applyAlignment="1">
      <alignment vertical="center" wrapText="1"/>
    </xf>
    <xf numFmtId="166" fontId="15" fillId="0" borderId="8" xfId="0" applyNumberFormat="1" applyFont="1" applyBorder="1" applyAlignment="1">
      <alignment horizontal="right" vertical="center" wrapText="1"/>
    </xf>
    <xf numFmtId="166" fontId="15" fillId="0" borderId="15" xfId="0" quotePrefix="1" applyNumberFormat="1" applyFont="1" applyBorder="1" applyAlignment="1">
      <alignment vertical="center" wrapText="1"/>
    </xf>
    <xf numFmtId="166" fontId="15" fillId="0" borderId="14" xfId="0" quotePrefix="1" applyNumberFormat="1" applyFont="1" applyBorder="1" applyAlignment="1">
      <alignment vertical="center" wrapText="1"/>
    </xf>
    <xf numFmtId="166" fontId="15" fillId="5" borderId="12" xfId="0" quotePrefix="1" applyNumberFormat="1" applyFont="1" applyFill="1" applyBorder="1" applyAlignment="1">
      <alignment vertical="center" wrapText="1"/>
    </xf>
    <xf numFmtId="166" fontId="15" fillId="0" borderId="39" xfId="0" applyNumberFormat="1" applyFont="1" applyBorder="1" applyAlignment="1">
      <alignment horizontal="right" vertical="center" wrapText="1"/>
    </xf>
    <xf numFmtId="168" fontId="15" fillId="0" borderId="1" xfId="0" quotePrefix="1" applyNumberFormat="1" applyFont="1" applyBorder="1" applyAlignment="1">
      <alignment vertical="center" wrapText="1"/>
    </xf>
    <xf numFmtId="166" fontId="15" fillId="0" borderId="22" xfId="0" quotePrefix="1" applyNumberFormat="1" applyFont="1" applyBorder="1" applyAlignment="1">
      <alignment vertical="center" wrapText="1"/>
    </xf>
    <xf numFmtId="0" fontId="11" fillId="9" borderId="1" xfId="0" applyFont="1" applyFill="1" applyBorder="1" applyAlignment="1">
      <alignment vertical="center" wrapText="1"/>
    </xf>
    <xf numFmtId="0" fontId="11" fillId="0" borderId="0" xfId="0" applyFont="1" applyAlignment="1">
      <alignment horizontal="left"/>
    </xf>
    <xf numFmtId="0" fontId="14" fillId="0" borderId="0" xfId="0" applyFont="1" applyAlignment="1">
      <alignment horizontal="left" wrapText="1"/>
    </xf>
    <xf numFmtId="0" fontId="11" fillId="0" borderId="0" xfId="0" applyFont="1" applyAlignment="1">
      <alignment wrapText="1"/>
    </xf>
    <xf numFmtId="0" fontId="17" fillId="0" borderId="36" xfId="0" applyFont="1" applyBorder="1" applyAlignment="1">
      <alignment horizontal="left" wrapText="1"/>
    </xf>
    <xf numFmtId="0" fontId="17" fillId="0" borderId="37" xfId="0" applyFont="1" applyBorder="1" applyAlignment="1">
      <alignment horizontal="left" wrapText="1"/>
    </xf>
    <xf numFmtId="0" fontId="17" fillId="0" borderId="3" xfId="0" applyFont="1" applyBorder="1" applyAlignment="1">
      <alignment horizontal="left" wrapText="1"/>
    </xf>
    <xf numFmtId="0" fontId="17" fillId="0" borderId="5" xfId="0" applyFont="1" applyBorder="1" applyAlignment="1">
      <alignment horizontal="left" wrapText="1"/>
    </xf>
    <xf numFmtId="0" fontId="17" fillId="0" borderId="7" xfId="0" applyFont="1" applyBorder="1" applyAlignment="1">
      <alignment horizontal="left" wrapText="1"/>
    </xf>
    <xf numFmtId="0" fontId="17" fillId="0" borderId="4" xfId="0" applyFont="1" applyBorder="1" applyAlignment="1">
      <alignment horizontal="left"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3" fillId="10" borderId="2" xfId="0" applyFont="1" applyFill="1" applyBorder="1" applyAlignment="1">
      <alignment horizontal="center" vertical="center" wrapText="1"/>
    </xf>
    <xf numFmtId="0" fontId="23" fillId="10" borderId="9" xfId="0" applyFont="1" applyFill="1" applyBorder="1" applyAlignment="1">
      <alignment horizontal="center" vertical="center" wrapText="1"/>
    </xf>
    <xf numFmtId="0" fontId="23" fillId="10" borderId="8" xfId="0" applyFont="1" applyFill="1" applyBorder="1" applyAlignment="1">
      <alignment horizontal="center" vertical="center" wrapText="1"/>
    </xf>
    <xf numFmtId="0" fontId="20" fillId="10" borderId="2" xfId="0" applyFont="1" applyFill="1" applyBorder="1" applyAlignment="1">
      <alignment horizontal="center" vertical="center" wrapText="1"/>
    </xf>
    <xf numFmtId="0" fontId="20" fillId="10" borderId="9"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8" xfId="0" applyFont="1" applyFill="1" applyBorder="1" applyAlignment="1">
      <alignment horizontal="center" vertical="center" wrapText="1"/>
    </xf>
    <xf numFmtId="0" fontId="2" fillId="7" borderId="7"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4" xfId="0" applyFont="1" applyFill="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168" fontId="15" fillId="5" borderId="21" xfId="0" quotePrefix="1" applyNumberFormat="1" applyFont="1" applyFill="1" applyBorder="1" applyAlignment="1">
      <alignment vertical="center" wrapText="1"/>
    </xf>
    <xf numFmtId="168" fontId="15" fillId="5" borderId="29" xfId="0" applyNumberFormat="1" applyFont="1" applyFill="1" applyBorder="1" applyAlignment="1">
      <alignment vertical="center" wrapText="1"/>
    </xf>
    <xf numFmtId="0" fontId="2" fillId="7" borderId="2" xfId="0" applyFont="1" applyFill="1" applyBorder="1" applyAlignment="1">
      <alignment horizontal="left"/>
    </xf>
    <xf numFmtId="0" fontId="2" fillId="7" borderId="9" xfId="0" applyFont="1" applyFill="1" applyBorder="1" applyAlignment="1">
      <alignment horizontal="left"/>
    </xf>
    <xf numFmtId="0" fontId="2" fillId="7" borderId="8" xfId="0" applyFont="1" applyFill="1" applyBorder="1" applyAlignment="1">
      <alignment horizontal="left"/>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5" borderId="21" xfId="0" quotePrefix="1" applyFont="1" applyFill="1" applyBorder="1" applyAlignment="1">
      <alignment vertical="center" wrapText="1"/>
    </xf>
    <xf numFmtId="0" fontId="15" fillId="5" borderId="22" xfId="0" applyFont="1" applyFill="1" applyBorder="1" applyAlignment="1">
      <alignment vertical="center" wrapText="1"/>
    </xf>
    <xf numFmtId="0" fontId="15" fillId="5" borderId="21"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7" fillId="5" borderId="21" xfId="0" applyFont="1" applyFill="1" applyBorder="1" applyAlignment="1">
      <alignment vertical="center" wrapText="1"/>
    </xf>
    <xf numFmtId="0" fontId="17" fillId="5" borderId="29" xfId="0" applyFont="1" applyFill="1" applyBorder="1" applyAlignment="1">
      <alignment vertical="center" wrapText="1"/>
    </xf>
    <xf numFmtId="0" fontId="15" fillId="5" borderId="22" xfId="0" applyFont="1" applyFill="1" applyBorder="1" applyAlignment="1">
      <alignment horizontal="center" vertical="center" wrapText="1"/>
    </xf>
    <xf numFmtId="0" fontId="17" fillId="5" borderId="22" xfId="0" applyFont="1" applyFill="1" applyBorder="1" applyAlignment="1">
      <alignment vertical="center" wrapText="1"/>
    </xf>
    <xf numFmtId="0" fontId="15" fillId="5" borderId="21" xfId="0" applyFont="1" applyFill="1" applyBorder="1" applyAlignment="1">
      <alignment vertical="center" wrapText="1"/>
    </xf>
    <xf numFmtId="0" fontId="15" fillId="5" borderId="23" xfId="0" applyFont="1" applyFill="1" applyBorder="1" applyAlignment="1">
      <alignment vertical="center" wrapText="1"/>
    </xf>
    <xf numFmtId="0" fontId="15" fillId="5" borderId="24" xfId="0" applyFont="1" applyFill="1" applyBorder="1" applyAlignment="1">
      <alignment vertical="center" wrapText="1"/>
    </xf>
    <xf numFmtId="0" fontId="15" fillId="5" borderId="25" xfId="0" applyFont="1" applyFill="1" applyBorder="1" applyAlignment="1">
      <alignment vertical="center" wrapText="1"/>
    </xf>
    <xf numFmtId="0" fontId="15" fillId="5" borderId="26" xfId="0" applyFont="1" applyFill="1" applyBorder="1" applyAlignment="1">
      <alignment vertical="center" wrapText="1"/>
    </xf>
    <xf numFmtId="0" fontId="15" fillId="5" borderId="27" xfId="0" applyFont="1" applyFill="1" applyBorder="1" applyAlignment="1">
      <alignment vertical="center" wrapText="1"/>
    </xf>
    <xf numFmtId="0" fontId="15" fillId="5" borderId="28" xfId="0" applyFont="1" applyFill="1" applyBorder="1" applyAlignment="1">
      <alignment vertical="center" wrapText="1"/>
    </xf>
    <xf numFmtId="0" fontId="24" fillId="5" borderId="18" xfId="0" applyFont="1" applyFill="1" applyBorder="1" applyAlignment="1">
      <alignment vertical="center" wrapText="1"/>
    </xf>
    <xf numFmtId="0" fontId="24" fillId="5" borderId="19" xfId="0" applyFont="1" applyFill="1" applyBorder="1" applyAlignment="1">
      <alignment vertical="center" wrapText="1"/>
    </xf>
    <xf numFmtId="0" fontId="24" fillId="5" borderId="20" xfId="0" applyFont="1" applyFill="1" applyBorder="1" applyAlignment="1">
      <alignment vertical="center" wrapText="1"/>
    </xf>
    <xf numFmtId="0" fontId="11" fillId="0" borderId="0" xfId="0" applyFont="1" applyAlignment="1">
      <alignment horizontal="left" vertical="center" wrapText="1"/>
    </xf>
    <xf numFmtId="0" fontId="15" fillId="5" borderId="18" xfId="0" applyFont="1" applyFill="1" applyBorder="1" applyAlignment="1">
      <alignment vertical="center" wrapText="1"/>
    </xf>
    <xf numFmtId="0" fontId="15" fillId="5" borderId="19" xfId="0" applyFont="1" applyFill="1" applyBorder="1" applyAlignment="1">
      <alignment vertical="center" wrapText="1"/>
    </xf>
    <xf numFmtId="0" fontId="15" fillId="5" borderId="20" xfId="0" applyFont="1" applyFill="1" applyBorder="1" applyAlignment="1">
      <alignment vertical="center" wrapText="1"/>
    </xf>
    <xf numFmtId="0" fontId="15" fillId="8" borderId="15" xfId="0" applyFont="1" applyFill="1" applyBorder="1" applyAlignment="1">
      <alignment vertical="center" wrapText="1"/>
    </xf>
    <xf numFmtId="0" fontId="15" fillId="8" borderId="17" xfId="0" applyFont="1" applyFill="1" applyBorder="1" applyAlignment="1">
      <alignment vertical="center" wrapText="1"/>
    </xf>
    <xf numFmtId="0" fontId="15" fillId="8" borderId="16" xfId="0" applyFont="1" applyFill="1" applyBorder="1" applyAlignment="1">
      <alignment vertical="center" wrapText="1"/>
    </xf>
    <xf numFmtId="0" fontId="14" fillId="5" borderId="1" xfId="0" applyFont="1" applyFill="1" applyBorder="1" applyAlignment="1">
      <alignment horizontal="center" wrapText="1"/>
    </xf>
    <xf numFmtId="0" fontId="14" fillId="5" borderId="2" xfId="0" applyFont="1" applyFill="1" applyBorder="1" applyAlignment="1">
      <alignment horizontal="center" wrapText="1"/>
    </xf>
    <xf numFmtId="0" fontId="14" fillId="5" borderId="9" xfId="0" applyFont="1" applyFill="1" applyBorder="1" applyAlignment="1">
      <alignment horizontal="center" wrapText="1"/>
    </xf>
    <xf numFmtId="0" fontId="14" fillId="5" borderId="8" xfId="0" applyFont="1" applyFill="1" applyBorder="1" applyAlignment="1">
      <alignment horizontal="center" wrapText="1"/>
    </xf>
    <xf numFmtId="0" fontId="15" fillId="12" borderId="18" xfId="0" applyFont="1" applyFill="1" applyBorder="1" applyAlignment="1">
      <alignment wrapText="1"/>
    </xf>
    <xf numFmtId="0" fontId="15" fillId="12" borderId="19" xfId="0" applyFont="1" applyFill="1" applyBorder="1" applyAlignment="1">
      <alignment wrapText="1"/>
    </xf>
    <xf numFmtId="0" fontId="15" fillId="12" borderId="35" xfId="0" applyFont="1" applyFill="1" applyBorder="1" applyAlignment="1">
      <alignment wrapText="1"/>
    </xf>
    <xf numFmtId="0" fontId="11" fillId="9" borderId="2" xfId="0" applyFont="1" applyFill="1" applyBorder="1" applyAlignment="1">
      <alignment horizontal="center" vertical="center" wrapText="1"/>
    </xf>
    <xf numFmtId="0" fontId="11" fillId="9" borderId="8" xfId="0" applyFont="1" applyFill="1" applyBorder="1" applyAlignment="1">
      <alignment horizontal="center" vertical="center" wrapText="1"/>
    </xf>
  </cellXfs>
  <cellStyles count="16">
    <cellStyle name="=C:\WINNT35\SYSTEM32\COMMAND.COM" xfId="3" xr:uid="{00000000-0005-0000-0000-000000000000}"/>
    <cellStyle name="Comma" xfId="15" builtinId="3"/>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link" xfId="9" builtinId="8"/>
    <cellStyle name="Normal" xfId="0" builtinId="0"/>
    <cellStyle name="Normal 2" xfId="2" xr:uid="{00000000-0005-0000-0000-000007000000}"/>
    <cellStyle name="Normal 2 2" xfId="10" xr:uid="{00000000-0005-0000-0000-000008000000}"/>
    <cellStyle name="Normal 2 2 2" xfId="8" xr:uid="{00000000-0005-0000-0000-000009000000}"/>
    <cellStyle name="Normal 2 2 3" xfId="14" xr:uid="{206BAB15-8467-4E89-83C6-D34927F2F813}"/>
    <cellStyle name="Normal 2 3" xfId="13" xr:uid="{8B83B70A-99E9-49BF-A6E1-50487C45B10C}"/>
    <cellStyle name="Normal 2_CEBS 2009 38 Annex 1 (CP06rev2 FINREP templates)" xfId="11" xr:uid="{00000000-0005-0000-0000-00000A000000}"/>
    <cellStyle name="Normal 5_20130128_ITS on reporting_Annex I_CA 2" xfId="12" xr:uid="{920CF064-83F3-4257-AB7C-55D49A1C8C00}"/>
    <cellStyle name="optionalExposure" xfId="7" xr:uid="{00000000-0005-0000-0000-00000C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23"/>
  <sheetViews>
    <sheetView showGridLines="0" tabSelected="1" zoomScaleNormal="100" workbookViewId="0"/>
  </sheetViews>
  <sheetFormatPr defaultColWidth="9.109375" defaultRowHeight="15" x14ac:dyDescent="0.25"/>
  <cols>
    <col min="1" max="1" width="5.6640625" style="3" customWidth="1"/>
    <col min="2" max="2" width="14.77734375" style="3" customWidth="1"/>
    <col min="3" max="3" width="54" style="3" customWidth="1"/>
    <col min="4" max="4" width="14.6640625" style="3" customWidth="1"/>
    <col min="5" max="5" width="13.6640625" style="3" customWidth="1"/>
    <col min="6" max="16384" width="9.109375" style="3"/>
  </cols>
  <sheetData>
    <row r="2" spans="2:17" ht="15.6" x14ac:dyDescent="0.3">
      <c r="B2" s="1" t="s">
        <v>0</v>
      </c>
      <c r="C2" s="2" t="s">
        <v>1</v>
      </c>
    </row>
    <row r="3" spans="2:17" ht="15" customHeight="1" x14ac:dyDescent="0.3">
      <c r="B3" s="4" t="s">
        <v>2</v>
      </c>
      <c r="C3" s="3" t="s">
        <v>3</v>
      </c>
      <c r="D3" s="5"/>
      <c r="E3" s="6"/>
      <c r="F3" s="166"/>
      <c r="G3" s="166"/>
      <c r="H3" s="166"/>
      <c r="I3" s="166"/>
      <c r="J3" s="166"/>
      <c r="K3" s="6"/>
      <c r="L3" s="6"/>
      <c r="M3" s="6"/>
    </row>
    <row r="4" spans="2:17" ht="15" customHeight="1" x14ac:dyDescent="0.3">
      <c r="B4" s="4" t="s">
        <v>4</v>
      </c>
      <c r="C4" s="3" t="s">
        <v>5</v>
      </c>
      <c r="D4" s="5"/>
      <c r="E4" s="6"/>
      <c r="F4" s="167"/>
      <c r="G4" s="167"/>
      <c r="H4" s="167"/>
      <c r="I4" s="167"/>
      <c r="J4" s="7"/>
      <c r="K4" s="6"/>
      <c r="L4" s="6"/>
      <c r="M4" s="6"/>
    </row>
    <row r="5" spans="2:17" x14ac:dyDescent="0.25">
      <c r="B5" s="4" t="s">
        <v>6</v>
      </c>
      <c r="C5" s="3" t="s">
        <v>7</v>
      </c>
    </row>
    <row r="6" spans="2:17" x14ac:dyDescent="0.25">
      <c r="B6" s="4" t="s">
        <v>8</v>
      </c>
      <c r="C6" s="3" t="s">
        <v>9</v>
      </c>
    </row>
    <row r="7" spans="2:17" x14ac:dyDescent="0.25">
      <c r="B7" s="8"/>
      <c r="C7" s="8"/>
      <c r="D7" s="8"/>
    </row>
    <row r="8" spans="2:17" x14ac:dyDescent="0.25">
      <c r="B8" s="8"/>
      <c r="C8" s="8"/>
      <c r="D8" s="8"/>
    </row>
    <row r="9" spans="2:17" ht="369" customHeight="1" x14ac:dyDescent="0.3">
      <c r="B9" s="168" t="s">
        <v>201</v>
      </c>
      <c r="C9" s="168"/>
      <c r="D9" s="168"/>
      <c r="E9" s="168"/>
      <c r="F9" s="168"/>
      <c r="G9" s="168"/>
      <c r="H9" s="149"/>
      <c r="I9" s="149"/>
      <c r="J9" s="149"/>
      <c r="K9" s="149"/>
      <c r="L9" s="149"/>
      <c r="M9" s="149"/>
      <c r="N9" s="149"/>
      <c r="O9" s="149"/>
      <c r="P9" s="149"/>
      <c r="Q9" s="149"/>
    </row>
    <row r="10" spans="2:17" ht="15.6" x14ac:dyDescent="0.3">
      <c r="B10" s="149"/>
      <c r="C10" s="149"/>
      <c r="D10" s="149"/>
      <c r="E10" s="149"/>
      <c r="F10" s="149"/>
      <c r="G10" s="149"/>
      <c r="H10" s="149"/>
      <c r="I10" s="149"/>
      <c r="J10" s="149"/>
      <c r="K10" s="149"/>
      <c r="L10" s="149"/>
      <c r="M10" s="149"/>
      <c r="N10" s="149"/>
      <c r="O10" s="149"/>
      <c r="P10" s="149"/>
      <c r="Q10" s="149"/>
    </row>
    <row r="11" spans="2:17" ht="15.6" x14ac:dyDescent="0.3">
      <c r="B11" s="149"/>
      <c r="C11" s="149"/>
      <c r="D11" s="149"/>
      <c r="E11" s="149"/>
      <c r="F11" s="149"/>
      <c r="G11" s="149"/>
      <c r="H11" s="149"/>
      <c r="I11" s="149"/>
      <c r="J11" s="149"/>
      <c r="K11" s="149"/>
      <c r="L11" s="149"/>
      <c r="M11" s="149"/>
      <c r="N11" s="149"/>
      <c r="O11" s="149"/>
      <c r="P11" s="149"/>
      <c r="Q11" s="149"/>
    </row>
    <row r="12" spans="2:17" x14ac:dyDescent="0.25">
      <c r="B12" s="8"/>
      <c r="C12" s="8"/>
      <c r="D12" s="8"/>
    </row>
    <row r="13" spans="2:17" x14ac:dyDescent="0.25">
      <c r="B13" s="8"/>
      <c r="C13" s="8"/>
      <c r="D13" s="8"/>
    </row>
    <row r="14" spans="2:17" x14ac:dyDescent="0.25">
      <c r="B14" s="8"/>
      <c r="C14" s="8"/>
      <c r="D14" s="8"/>
    </row>
    <row r="15" spans="2:17" x14ac:dyDescent="0.25">
      <c r="B15" s="8"/>
      <c r="C15" s="8"/>
      <c r="D15" s="8"/>
    </row>
    <row r="16" spans="2:17" x14ac:dyDescent="0.25">
      <c r="B16" s="8"/>
      <c r="C16" s="8"/>
      <c r="D16" s="8"/>
    </row>
    <row r="17" spans="2:4" x14ac:dyDescent="0.25">
      <c r="B17" s="8"/>
      <c r="C17" s="8"/>
      <c r="D17" s="8"/>
    </row>
    <row r="18" spans="2:4" x14ac:dyDescent="0.25">
      <c r="B18" s="8"/>
      <c r="C18" s="8"/>
      <c r="D18" s="8"/>
    </row>
    <row r="19" spans="2:4" x14ac:dyDescent="0.25">
      <c r="B19" s="8"/>
      <c r="C19" s="8"/>
      <c r="D19" s="8"/>
    </row>
    <row r="20" spans="2:4" x14ac:dyDescent="0.25">
      <c r="B20" s="8"/>
      <c r="C20" s="8"/>
      <c r="D20" s="8"/>
    </row>
    <row r="21" spans="2:4" x14ac:dyDescent="0.25">
      <c r="B21" s="8"/>
      <c r="C21" s="8"/>
      <c r="D21" s="8"/>
    </row>
    <row r="22" spans="2:4" x14ac:dyDescent="0.25">
      <c r="B22" s="8"/>
      <c r="C22" s="8"/>
      <c r="D22" s="8"/>
    </row>
    <row r="23" spans="2:4" x14ac:dyDescent="0.25">
      <c r="B23" s="8"/>
      <c r="C23" s="8"/>
      <c r="D23" s="8"/>
    </row>
  </sheetData>
  <mergeCells count="3">
    <mergeCell ref="F3:J3"/>
    <mergeCell ref="F4:I4"/>
    <mergeCell ref="B9:G9"/>
  </mergeCells>
  <hyperlinks>
    <hyperlink ref="B3" location="'EU OV1'!A1" display="EU OV1" xr:uid="{7D3D0758-3B54-41A5-A014-C4FB38ACC220}"/>
    <hyperlink ref="B4" location="'EU KM1'!A1" display="EU KM1" xr:uid="{6FEDE726-A9E5-4398-916B-779A515E1293}"/>
    <hyperlink ref="B5" location="'EU LIQ1'!A1" display="EU LIQ1" xr:uid="{AA0A25C0-1BC5-4EBE-8687-0F521C997194}"/>
    <hyperlink ref="B6" location="'EU LIQB'!A1" display="EU LIQB" xr:uid="{3530E115-32C0-D54E-B88F-A0306EE29E4C}"/>
  </hyperlinks>
  <pageMargins left="0.7" right="0.7" top="0.75" bottom="0.75" header="0.3" footer="0.3"/>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1025F-D2AC-4DF2-81F5-C6B8E064FEA9}">
  <dimension ref="B2:P45"/>
  <sheetViews>
    <sheetView showGridLines="0" zoomScaleNormal="100" workbookViewId="0"/>
  </sheetViews>
  <sheetFormatPr defaultColWidth="9.109375" defaultRowHeight="15" x14ac:dyDescent="0.3"/>
  <cols>
    <col min="1" max="1" width="5.33203125" style="9" customWidth="1"/>
    <col min="2" max="2" width="7.77734375" style="9" customWidth="1"/>
    <col min="3" max="3" width="52.44140625" style="9" customWidth="1"/>
    <col min="4" max="6" width="19.33203125" style="9" customWidth="1"/>
    <col min="7" max="7" width="9.109375" style="9" customWidth="1"/>
    <col min="8" max="8" width="12" style="9" customWidth="1"/>
    <col min="9" max="9" width="9" style="9" customWidth="1"/>
    <col min="10" max="16384" width="9.109375" style="9"/>
  </cols>
  <sheetData>
    <row r="2" spans="2:16" s="10" customFormat="1" ht="15.6" x14ac:dyDescent="0.3">
      <c r="B2" s="11" t="s">
        <v>10</v>
      </c>
    </row>
    <row r="3" spans="2:16" ht="15.6" x14ac:dyDescent="0.3">
      <c r="D3" s="12"/>
      <c r="E3" s="12"/>
      <c r="H3" s="13"/>
      <c r="J3" s="14"/>
      <c r="K3" s="14"/>
      <c r="L3" s="14"/>
      <c r="M3" s="14"/>
      <c r="N3" s="14"/>
      <c r="O3" s="14"/>
      <c r="P3" s="14"/>
    </row>
    <row r="4" spans="2:16" x14ac:dyDescent="0.3">
      <c r="H4" s="15"/>
      <c r="I4" s="14"/>
      <c r="J4" s="14"/>
      <c r="K4" s="14"/>
      <c r="L4" s="14"/>
      <c r="M4" s="14"/>
      <c r="N4" s="14"/>
      <c r="O4" s="14"/>
      <c r="P4" s="14"/>
    </row>
    <row r="5" spans="2:16" ht="30" x14ac:dyDescent="0.25">
      <c r="B5" s="169" t="s">
        <v>199</v>
      </c>
      <c r="C5" s="170"/>
      <c r="D5" s="175" t="s">
        <v>11</v>
      </c>
      <c r="E5" s="176"/>
      <c r="F5" s="17" t="s">
        <v>12</v>
      </c>
      <c r="H5" s="18"/>
      <c r="I5" s="14"/>
      <c r="J5" s="14"/>
      <c r="K5" s="14"/>
      <c r="L5" s="14"/>
      <c r="M5" s="14"/>
      <c r="N5" s="14"/>
      <c r="O5" s="14"/>
      <c r="P5" s="14"/>
    </row>
    <row r="6" spans="2:16" x14ac:dyDescent="0.3">
      <c r="B6" s="171"/>
      <c r="C6" s="172"/>
      <c r="D6" s="137" t="s">
        <v>13</v>
      </c>
      <c r="E6" s="17" t="s">
        <v>14</v>
      </c>
      <c r="F6" s="17" t="s">
        <v>15</v>
      </c>
      <c r="H6" s="20"/>
      <c r="J6" s="14"/>
      <c r="K6" s="14"/>
      <c r="L6" s="14"/>
      <c r="M6" s="14"/>
      <c r="N6" s="14"/>
      <c r="O6" s="14"/>
      <c r="P6" s="14"/>
    </row>
    <row r="7" spans="2:16" x14ac:dyDescent="0.3">
      <c r="B7" s="173"/>
      <c r="C7" s="174"/>
      <c r="D7" s="150">
        <v>45930</v>
      </c>
      <c r="E7" s="150">
        <v>45838</v>
      </c>
      <c r="F7" s="150">
        <v>45930</v>
      </c>
      <c r="H7" s="20"/>
      <c r="J7" s="14"/>
      <c r="K7" s="14"/>
      <c r="L7" s="14"/>
      <c r="M7" s="14"/>
      <c r="N7" s="14"/>
      <c r="O7" s="14"/>
      <c r="P7" s="14"/>
    </row>
    <row r="8" spans="2:16" x14ac:dyDescent="0.3">
      <c r="B8" s="38">
        <v>1</v>
      </c>
      <c r="C8" s="138" t="s">
        <v>16</v>
      </c>
      <c r="D8" s="22">
        <v>1810.7650000000001</v>
      </c>
      <c r="E8" s="23">
        <v>1648.3</v>
      </c>
      <c r="F8" s="23">
        <v>144.86120000000003</v>
      </c>
      <c r="H8" s="20"/>
      <c r="J8" s="14"/>
      <c r="K8" s="14"/>
      <c r="L8" s="14"/>
      <c r="M8" s="14"/>
      <c r="N8" s="14"/>
      <c r="O8" s="14"/>
      <c r="P8" s="14"/>
    </row>
    <row r="9" spans="2:16" x14ac:dyDescent="0.3">
      <c r="B9" s="17">
        <v>2</v>
      </c>
      <c r="C9" s="24" t="s">
        <v>17</v>
      </c>
      <c r="D9" s="22">
        <v>1810.7650000000001</v>
      </c>
      <c r="E9" s="23">
        <v>1648.3</v>
      </c>
      <c r="F9" s="23">
        <v>144.86120000000003</v>
      </c>
      <c r="H9" s="20"/>
    </row>
    <row r="10" spans="2:16" x14ac:dyDescent="0.3">
      <c r="B10" s="17">
        <v>3</v>
      </c>
      <c r="C10" s="24" t="s">
        <v>18</v>
      </c>
      <c r="D10" s="25" t="s">
        <v>19</v>
      </c>
      <c r="E10" s="25" t="s">
        <v>19</v>
      </c>
      <c r="F10" s="25" t="s">
        <v>19</v>
      </c>
      <c r="H10" s="26"/>
      <c r="I10" s="14"/>
      <c r="J10" s="14"/>
      <c r="K10" s="14"/>
      <c r="L10" s="14"/>
    </row>
    <row r="11" spans="2:16" x14ac:dyDescent="0.3">
      <c r="B11" s="17">
        <v>4</v>
      </c>
      <c r="C11" s="24" t="s">
        <v>20</v>
      </c>
      <c r="D11" s="27" t="s">
        <v>19</v>
      </c>
      <c r="E11" s="27" t="s">
        <v>19</v>
      </c>
      <c r="F11" s="27" t="s">
        <v>19</v>
      </c>
      <c r="H11" s="20"/>
      <c r="I11" s="14"/>
      <c r="J11" s="14"/>
      <c r="K11" s="14"/>
      <c r="L11" s="14"/>
    </row>
    <row r="12" spans="2:16" ht="30" x14ac:dyDescent="0.3">
      <c r="B12" s="17" t="s">
        <v>21</v>
      </c>
      <c r="C12" s="24" t="s">
        <v>22</v>
      </c>
      <c r="D12" s="27" t="s">
        <v>19</v>
      </c>
      <c r="E12" s="27" t="s">
        <v>19</v>
      </c>
      <c r="F12" s="27" t="s">
        <v>19</v>
      </c>
      <c r="H12" s="20"/>
    </row>
    <row r="13" spans="2:16" x14ac:dyDescent="0.3">
      <c r="B13" s="17">
        <v>5</v>
      </c>
      <c r="C13" s="24" t="s">
        <v>23</v>
      </c>
      <c r="D13" s="27" t="s">
        <v>19</v>
      </c>
      <c r="E13" s="27" t="s">
        <v>19</v>
      </c>
      <c r="F13" s="27" t="s">
        <v>19</v>
      </c>
      <c r="H13" s="20"/>
    </row>
    <row r="14" spans="2:16" x14ac:dyDescent="0.3">
      <c r="B14" s="17">
        <v>6</v>
      </c>
      <c r="C14" s="21" t="s">
        <v>24</v>
      </c>
      <c r="D14" s="27" t="s">
        <v>19</v>
      </c>
      <c r="E14" s="27" t="s">
        <v>19</v>
      </c>
      <c r="F14" s="27" t="s">
        <v>19</v>
      </c>
      <c r="H14" s="20"/>
    </row>
    <row r="15" spans="2:16" x14ac:dyDescent="0.3">
      <c r="B15" s="17">
        <v>7</v>
      </c>
      <c r="C15" s="24" t="s">
        <v>17</v>
      </c>
      <c r="D15" s="27" t="s">
        <v>19</v>
      </c>
      <c r="E15" s="27" t="s">
        <v>19</v>
      </c>
      <c r="F15" s="27" t="s">
        <v>19</v>
      </c>
      <c r="H15" s="20"/>
    </row>
    <row r="16" spans="2:16" x14ac:dyDescent="0.3">
      <c r="B16" s="17">
        <v>8</v>
      </c>
      <c r="C16" s="24" t="s">
        <v>25</v>
      </c>
      <c r="D16" s="27" t="s">
        <v>19</v>
      </c>
      <c r="E16" s="27" t="s">
        <v>19</v>
      </c>
      <c r="F16" s="27" t="s">
        <v>19</v>
      </c>
      <c r="H16" s="20"/>
    </row>
    <row r="17" spans="2:11" x14ac:dyDescent="0.3">
      <c r="B17" s="17" t="s">
        <v>26</v>
      </c>
      <c r="C17" s="24" t="s">
        <v>27</v>
      </c>
      <c r="D17" s="28" t="s">
        <v>19</v>
      </c>
      <c r="E17" s="28" t="s">
        <v>19</v>
      </c>
      <c r="F17" s="28" t="s">
        <v>19</v>
      </c>
      <c r="H17" s="20"/>
    </row>
    <row r="18" spans="2:11" x14ac:dyDescent="0.3">
      <c r="B18" s="17">
        <v>9</v>
      </c>
      <c r="C18" s="24" t="s">
        <v>28</v>
      </c>
      <c r="D18" s="29" t="s">
        <v>19</v>
      </c>
      <c r="E18" s="29" t="s">
        <v>19</v>
      </c>
      <c r="F18" s="29" t="s">
        <v>19</v>
      </c>
      <c r="H18" s="26"/>
      <c r="I18" s="16"/>
    </row>
    <row r="19" spans="2:11" x14ac:dyDescent="0.3">
      <c r="B19" s="17">
        <v>10</v>
      </c>
      <c r="C19" s="21" t="s">
        <v>29</v>
      </c>
      <c r="D19" s="19" t="s">
        <v>19</v>
      </c>
      <c r="E19" s="19" t="s">
        <v>19</v>
      </c>
      <c r="F19" s="19" t="s">
        <v>19</v>
      </c>
      <c r="H19" s="20"/>
    </row>
    <row r="20" spans="2:11" ht="30" x14ac:dyDescent="0.3">
      <c r="B20" s="17" t="s">
        <v>30</v>
      </c>
      <c r="C20" s="21" t="s">
        <v>196</v>
      </c>
      <c r="D20" s="19" t="s">
        <v>19</v>
      </c>
      <c r="E20" s="19" t="s">
        <v>19</v>
      </c>
      <c r="F20" s="19" t="s">
        <v>19</v>
      </c>
      <c r="H20" s="20"/>
    </row>
    <row r="21" spans="2:11" ht="30" x14ac:dyDescent="0.3">
      <c r="B21" s="17" t="s">
        <v>31</v>
      </c>
      <c r="C21" s="21" t="s">
        <v>197</v>
      </c>
      <c r="D21" s="19" t="s">
        <v>19</v>
      </c>
      <c r="E21" s="19" t="s">
        <v>19</v>
      </c>
      <c r="F21" s="19" t="s">
        <v>19</v>
      </c>
      <c r="H21" s="20"/>
    </row>
    <row r="22" spans="2:11" ht="30" x14ac:dyDescent="0.3">
      <c r="B22" s="17" t="s">
        <v>32</v>
      </c>
      <c r="C22" s="21" t="s">
        <v>33</v>
      </c>
      <c r="D22" s="19" t="s">
        <v>19</v>
      </c>
      <c r="E22" s="19" t="s">
        <v>19</v>
      </c>
      <c r="F22" s="19" t="s">
        <v>19</v>
      </c>
      <c r="H22" s="20"/>
    </row>
    <row r="23" spans="2:11" x14ac:dyDescent="0.3">
      <c r="B23" s="30">
        <v>11</v>
      </c>
      <c r="C23" s="31" t="s">
        <v>34</v>
      </c>
      <c r="D23" s="32"/>
      <c r="E23" s="32"/>
      <c r="F23" s="32"/>
      <c r="H23" s="20"/>
    </row>
    <row r="24" spans="2:11" x14ac:dyDescent="0.3">
      <c r="B24" s="30">
        <v>12</v>
      </c>
      <c r="C24" s="31" t="s">
        <v>34</v>
      </c>
      <c r="D24" s="32"/>
      <c r="E24" s="32"/>
      <c r="F24" s="32"/>
      <c r="H24" s="20"/>
    </row>
    <row r="25" spans="2:11" x14ac:dyDescent="0.3">
      <c r="B25" s="30">
        <v>13</v>
      </c>
      <c r="C25" s="31" t="s">
        <v>34</v>
      </c>
      <c r="D25" s="32"/>
      <c r="E25" s="32"/>
      <c r="F25" s="32"/>
      <c r="H25" s="20"/>
    </row>
    <row r="26" spans="2:11" x14ac:dyDescent="0.3">
      <c r="B26" s="30">
        <v>14</v>
      </c>
      <c r="C26" s="31" t="s">
        <v>34</v>
      </c>
      <c r="D26" s="32"/>
      <c r="E26" s="32"/>
      <c r="F26" s="32"/>
      <c r="H26" s="20"/>
    </row>
    <row r="27" spans="2:11" x14ac:dyDescent="0.3">
      <c r="B27" s="17">
        <v>15</v>
      </c>
      <c r="C27" s="21" t="s">
        <v>35</v>
      </c>
      <c r="D27" s="29" t="s">
        <v>19</v>
      </c>
      <c r="E27" s="29" t="s">
        <v>19</v>
      </c>
      <c r="F27" s="29" t="s">
        <v>19</v>
      </c>
      <c r="H27" s="20"/>
    </row>
    <row r="28" spans="2:11" ht="30" x14ac:dyDescent="0.3">
      <c r="B28" s="17">
        <v>16</v>
      </c>
      <c r="C28" s="21" t="s">
        <v>36</v>
      </c>
      <c r="D28" s="27" t="s">
        <v>19</v>
      </c>
      <c r="E28" s="27" t="s">
        <v>19</v>
      </c>
      <c r="F28" s="27" t="s">
        <v>19</v>
      </c>
      <c r="H28" s="20"/>
      <c r="I28" s="14"/>
      <c r="J28" s="14"/>
      <c r="K28" s="14"/>
    </row>
    <row r="29" spans="2:11" ht="15.6" x14ac:dyDescent="0.3">
      <c r="B29" s="17">
        <v>17</v>
      </c>
      <c r="C29" s="24" t="s">
        <v>37</v>
      </c>
      <c r="D29" s="33" t="s">
        <v>19</v>
      </c>
      <c r="E29" s="33" t="s">
        <v>19</v>
      </c>
      <c r="F29" s="33" t="s">
        <v>19</v>
      </c>
      <c r="H29" s="20"/>
    </row>
    <row r="30" spans="2:11" ht="15.6" x14ac:dyDescent="0.3">
      <c r="B30" s="17">
        <v>18</v>
      </c>
      <c r="C30" s="24" t="s">
        <v>38</v>
      </c>
      <c r="D30" s="33" t="s">
        <v>19</v>
      </c>
      <c r="E30" s="33" t="s">
        <v>19</v>
      </c>
      <c r="F30" s="33" t="s">
        <v>19</v>
      </c>
      <c r="H30" s="20"/>
    </row>
    <row r="31" spans="2:11" ht="15.6" x14ac:dyDescent="0.3">
      <c r="B31" s="17">
        <v>19</v>
      </c>
      <c r="C31" s="24" t="s">
        <v>39</v>
      </c>
      <c r="D31" s="33" t="s">
        <v>19</v>
      </c>
      <c r="E31" s="33" t="s">
        <v>19</v>
      </c>
      <c r="F31" s="33" t="s">
        <v>19</v>
      </c>
      <c r="H31" s="20"/>
    </row>
    <row r="32" spans="2:11" ht="30" x14ac:dyDescent="0.3">
      <c r="B32" s="17" t="s">
        <v>40</v>
      </c>
      <c r="C32" s="24" t="s">
        <v>41</v>
      </c>
      <c r="D32" s="34" t="s">
        <v>19</v>
      </c>
      <c r="E32" s="33" t="s">
        <v>19</v>
      </c>
      <c r="F32" s="33" t="s">
        <v>19</v>
      </c>
      <c r="H32" s="20"/>
      <c r="I32" s="14"/>
      <c r="J32" s="14"/>
      <c r="K32" s="14"/>
    </row>
    <row r="33" spans="2:8" ht="30" x14ac:dyDescent="0.3">
      <c r="B33" s="35">
        <v>20</v>
      </c>
      <c r="C33" s="21" t="s">
        <v>42</v>
      </c>
      <c r="D33" s="36">
        <v>25.135999999999999</v>
      </c>
      <c r="E33" s="27">
        <v>24.7</v>
      </c>
      <c r="F33" s="37">
        <v>2.0108799999999998</v>
      </c>
      <c r="H33" s="20"/>
    </row>
    <row r="34" spans="2:8" ht="30" x14ac:dyDescent="0.3">
      <c r="B34" s="38">
        <v>21</v>
      </c>
      <c r="C34" s="39" t="s">
        <v>43</v>
      </c>
      <c r="D34" s="37" t="s">
        <v>19</v>
      </c>
      <c r="E34" s="27" t="s">
        <v>19</v>
      </c>
      <c r="F34" s="19" t="s">
        <v>19</v>
      </c>
      <c r="G34" s="40"/>
      <c r="H34" s="20"/>
    </row>
    <row r="35" spans="2:8" ht="30" x14ac:dyDescent="0.3">
      <c r="B35" s="38" t="s">
        <v>44</v>
      </c>
      <c r="C35" s="21" t="s">
        <v>45</v>
      </c>
      <c r="D35" s="37">
        <v>25.135999999999999</v>
      </c>
      <c r="E35" s="27">
        <v>24.7</v>
      </c>
      <c r="F35" s="37">
        <v>2.0108799999999998</v>
      </c>
      <c r="H35" s="20"/>
    </row>
    <row r="36" spans="2:8" ht="30" x14ac:dyDescent="0.3">
      <c r="B36" s="41">
        <v>22</v>
      </c>
      <c r="C36" s="21" t="s">
        <v>46</v>
      </c>
      <c r="D36" s="19" t="s">
        <v>19</v>
      </c>
      <c r="E36" s="19" t="s">
        <v>19</v>
      </c>
      <c r="F36" s="19" t="s">
        <v>19</v>
      </c>
      <c r="G36" s="40"/>
      <c r="H36" s="20"/>
    </row>
    <row r="37" spans="2:8" ht="30" x14ac:dyDescent="0.3">
      <c r="B37" s="17" t="s">
        <v>47</v>
      </c>
      <c r="C37" s="21" t="s">
        <v>48</v>
      </c>
      <c r="D37" s="19" t="s">
        <v>19</v>
      </c>
      <c r="E37" s="29" t="s">
        <v>19</v>
      </c>
      <c r="F37" s="29" t="s">
        <v>19</v>
      </c>
      <c r="H37" s="20"/>
    </row>
    <row r="38" spans="2:8" ht="30" x14ac:dyDescent="0.3">
      <c r="B38" s="17">
        <v>23</v>
      </c>
      <c r="C38" s="21" t="s">
        <v>49</v>
      </c>
      <c r="D38" s="19" t="s">
        <v>19</v>
      </c>
      <c r="E38" s="19" t="s">
        <v>19</v>
      </c>
      <c r="F38" s="42" t="s">
        <v>19</v>
      </c>
      <c r="H38" s="20"/>
    </row>
    <row r="39" spans="2:8" x14ac:dyDescent="0.3">
      <c r="B39" s="17">
        <v>24</v>
      </c>
      <c r="C39" s="43" t="s">
        <v>50</v>
      </c>
      <c r="D39" s="37">
        <v>91.692999999999998</v>
      </c>
      <c r="E39" s="29">
        <v>91.7</v>
      </c>
      <c r="F39" s="37">
        <v>7.3354400000000002</v>
      </c>
      <c r="H39" s="20"/>
    </row>
    <row r="40" spans="2:8" ht="30" x14ac:dyDescent="0.3">
      <c r="B40" s="17" t="s">
        <v>51</v>
      </c>
      <c r="C40" s="44" t="s">
        <v>52</v>
      </c>
      <c r="D40" s="45" t="s">
        <v>19</v>
      </c>
      <c r="E40" s="46" t="s">
        <v>19</v>
      </c>
      <c r="F40" s="47" t="s">
        <v>19</v>
      </c>
      <c r="H40" s="20"/>
    </row>
    <row r="41" spans="2:8" ht="45" x14ac:dyDescent="0.3">
      <c r="B41" s="17">
        <v>25</v>
      </c>
      <c r="C41" s="21" t="s">
        <v>53</v>
      </c>
      <c r="D41" s="34" t="s">
        <v>19</v>
      </c>
      <c r="E41" s="27" t="s">
        <v>19</v>
      </c>
      <c r="F41" s="27" t="s">
        <v>19</v>
      </c>
      <c r="H41" s="20"/>
    </row>
    <row r="42" spans="2:8" x14ac:dyDescent="0.3">
      <c r="B42" s="17">
        <v>26</v>
      </c>
      <c r="C42" s="48" t="s">
        <v>54</v>
      </c>
      <c r="D42" s="19" t="s">
        <v>19</v>
      </c>
      <c r="E42" s="29" t="s">
        <v>19</v>
      </c>
      <c r="F42" s="49"/>
      <c r="H42" s="50"/>
    </row>
    <row r="43" spans="2:8" ht="30" x14ac:dyDescent="0.3">
      <c r="B43" s="17">
        <v>27</v>
      </c>
      <c r="C43" s="51" t="s">
        <v>55</v>
      </c>
      <c r="D43" s="34" t="s">
        <v>19</v>
      </c>
      <c r="E43" s="27" t="s">
        <v>19</v>
      </c>
      <c r="F43" s="49"/>
      <c r="H43" s="20"/>
    </row>
    <row r="44" spans="2:8" ht="30" x14ac:dyDescent="0.3">
      <c r="B44" s="17">
        <v>28</v>
      </c>
      <c r="C44" s="51" t="s">
        <v>56</v>
      </c>
      <c r="D44" s="34" t="s">
        <v>19</v>
      </c>
      <c r="E44" s="27" t="s">
        <v>19</v>
      </c>
      <c r="F44" s="49"/>
      <c r="H44" s="20"/>
    </row>
    <row r="45" spans="2:8" ht="15.6" x14ac:dyDescent="0.25">
      <c r="B45" s="52">
        <v>29</v>
      </c>
      <c r="C45" s="53" t="s">
        <v>57</v>
      </c>
      <c r="D45" s="54">
        <v>1927.5940000000001</v>
      </c>
      <c r="E45" s="54">
        <v>1764.7</v>
      </c>
      <c r="F45" s="22">
        <v>154.20752000000002</v>
      </c>
      <c r="H45" s="55"/>
    </row>
  </sheetData>
  <mergeCells count="2">
    <mergeCell ref="B5:C7"/>
    <mergeCell ref="D5:E5"/>
  </mergeCells>
  <pageMargins left="0.7" right="0.7" top="0.75" bottom="0.75" header="0.3" footer="0.3"/>
  <pageSetup paperSize="9" orientation="landscape" r:id="rId1"/>
  <headerFooter>
    <oddHeader>&amp;CEN
Annex I</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690B-3313-44E8-993F-B5E04D14E0F6}">
  <dimension ref="B2:J57"/>
  <sheetViews>
    <sheetView showGridLines="0" zoomScaleNormal="100" zoomScalePageLayoutView="80" workbookViewId="0"/>
  </sheetViews>
  <sheetFormatPr defaultColWidth="9.109375" defaultRowHeight="15" x14ac:dyDescent="0.3"/>
  <cols>
    <col min="1" max="1" width="5.6640625" style="57" customWidth="1"/>
    <col min="2" max="2" width="8.44140625" style="57" customWidth="1"/>
    <col min="3" max="3" width="48.109375" style="57" customWidth="1"/>
    <col min="4" max="5" width="16" style="57" customWidth="1"/>
    <col min="6" max="6" width="15.109375" style="57" customWidth="1"/>
    <col min="7" max="7" width="15.44140625" style="57" customWidth="1"/>
    <col min="8" max="8" width="16" style="57" customWidth="1"/>
    <col min="9" max="9" width="9.109375" style="57"/>
    <col min="10" max="10" width="11.77734375" style="57" customWidth="1"/>
    <col min="11" max="11" width="26.6640625" style="57" customWidth="1"/>
    <col min="12" max="16384" width="9.109375" style="57"/>
  </cols>
  <sheetData>
    <row r="2" spans="2:8" ht="15.6" x14ac:dyDescent="0.3">
      <c r="B2" s="56" t="s">
        <v>58</v>
      </c>
    </row>
    <row r="3" spans="2:8" ht="15.6" x14ac:dyDescent="0.3">
      <c r="B3" s="58"/>
      <c r="D3" s="59"/>
      <c r="E3" s="60"/>
      <c r="F3" s="60"/>
      <c r="G3" s="60"/>
      <c r="H3" s="60"/>
    </row>
    <row r="4" spans="2:8" ht="15.6" x14ac:dyDescent="0.3">
      <c r="B4" s="139"/>
      <c r="C4" s="140"/>
      <c r="D4" s="61" t="s">
        <v>13</v>
      </c>
      <c r="E4" s="61" t="s">
        <v>14</v>
      </c>
      <c r="F4" s="61" t="s">
        <v>15</v>
      </c>
      <c r="G4" s="61" t="s">
        <v>59</v>
      </c>
      <c r="H4" s="61" t="s">
        <v>60</v>
      </c>
    </row>
    <row r="5" spans="2:8" ht="15.6" x14ac:dyDescent="0.3">
      <c r="B5" s="144" t="s">
        <v>199</v>
      </c>
      <c r="C5" s="62"/>
      <c r="D5" s="63">
        <v>45930</v>
      </c>
      <c r="E5" s="59">
        <v>45838</v>
      </c>
      <c r="F5" s="63">
        <v>45747</v>
      </c>
      <c r="G5" s="64">
        <v>45657</v>
      </c>
      <c r="H5" s="64">
        <v>45473</v>
      </c>
    </row>
    <row r="6" spans="2:8" ht="15.6" x14ac:dyDescent="0.3">
      <c r="B6" s="65"/>
      <c r="C6" s="183" t="s">
        <v>61</v>
      </c>
      <c r="D6" s="184"/>
      <c r="E6" s="184"/>
      <c r="F6" s="184"/>
      <c r="G6" s="184"/>
      <c r="H6" s="185"/>
    </row>
    <row r="7" spans="2:8" x14ac:dyDescent="0.3">
      <c r="B7" s="66">
        <v>1</v>
      </c>
      <c r="C7" s="67" t="s">
        <v>62</v>
      </c>
      <c r="D7" s="22">
        <v>266.27100000000002</v>
      </c>
      <c r="E7" s="19">
        <v>256.7</v>
      </c>
      <c r="F7" s="19">
        <v>248.4</v>
      </c>
      <c r="G7" s="29">
        <v>241.2</v>
      </c>
      <c r="H7" s="29">
        <v>227.2</v>
      </c>
    </row>
    <row r="8" spans="2:8" x14ac:dyDescent="0.3">
      <c r="B8" s="66">
        <v>2</v>
      </c>
      <c r="C8" s="67" t="s">
        <v>63</v>
      </c>
      <c r="D8" s="87">
        <v>299.97800000000001</v>
      </c>
      <c r="E8" s="34">
        <v>287.89999999999998</v>
      </c>
      <c r="F8" s="34">
        <v>277.10000000000002</v>
      </c>
      <c r="G8" s="27">
        <v>265.89999999999998</v>
      </c>
      <c r="H8" s="27">
        <v>248.4</v>
      </c>
    </row>
    <row r="9" spans="2:8" x14ac:dyDescent="0.3">
      <c r="B9" s="66">
        <v>3</v>
      </c>
      <c r="C9" s="67" t="s">
        <v>64</v>
      </c>
      <c r="D9" s="87">
        <v>373.24700000000001</v>
      </c>
      <c r="E9" s="34">
        <v>360.9</v>
      </c>
      <c r="F9" s="34">
        <v>344.4</v>
      </c>
      <c r="G9" s="27">
        <v>332.9</v>
      </c>
      <c r="H9" s="27">
        <v>313.89999999999998</v>
      </c>
    </row>
    <row r="10" spans="2:8" ht="15.6" x14ac:dyDescent="0.3">
      <c r="B10" s="68"/>
      <c r="C10" s="180" t="s">
        <v>65</v>
      </c>
      <c r="D10" s="181"/>
      <c r="E10" s="181"/>
      <c r="F10" s="181"/>
      <c r="G10" s="181"/>
      <c r="H10" s="182"/>
    </row>
    <row r="11" spans="2:8" x14ac:dyDescent="0.3">
      <c r="B11" s="66">
        <v>4</v>
      </c>
      <c r="C11" s="67" t="s">
        <v>66</v>
      </c>
      <c r="D11" s="22">
        <v>1927.5940000000001</v>
      </c>
      <c r="E11" s="23">
        <v>1764.6</v>
      </c>
      <c r="F11" s="22">
        <v>1740.05</v>
      </c>
      <c r="G11" s="23">
        <v>1831.9</v>
      </c>
      <c r="H11" s="23">
        <v>1637.2</v>
      </c>
    </row>
    <row r="12" spans="2:8" x14ac:dyDescent="0.3">
      <c r="B12" s="66" t="s">
        <v>67</v>
      </c>
      <c r="C12" s="48" t="s">
        <v>68</v>
      </c>
      <c r="D12" s="22">
        <v>1927.5940000000001</v>
      </c>
      <c r="E12" s="23">
        <v>1764.6</v>
      </c>
      <c r="F12" s="69" t="s">
        <v>19</v>
      </c>
      <c r="G12" s="69" t="s">
        <v>19</v>
      </c>
      <c r="H12" s="69" t="s">
        <v>19</v>
      </c>
    </row>
    <row r="13" spans="2:8" ht="15.6" x14ac:dyDescent="0.3">
      <c r="B13" s="68"/>
      <c r="C13" s="186" t="s">
        <v>194</v>
      </c>
      <c r="D13" s="187"/>
      <c r="E13" s="187"/>
      <c r="F13" s="187"/>
      <c r="G13" s="187"/>
      <c r="H13" s="188"/>
    </row>
    <row r="14" spans="2:8" x14ac:dyDescent="0.3">
      <c r="B14" s="66">
        <v>5</v>
      </c>
      <c r="C14" s="70" t="s">
        <v>198</v>
      </c>
      <c r="D14" s="71">
        <v>0.1381</v>
      </c>
      <c r="E14" s="71">
        <v>0.14549999999999999</v>
      </c>
      <c r="F14" s="71">
        <v>0.14280000000000001</v>
      </c>
      <c r="G14" s="72">
        <v>0.13170000000000001</v>
      </c>
      <c r="H14" s="72">
        <v>0.13880000000000001</v>
      </c>
    </row>
    <row r="15" spans="2:8" s="75" customFormat="1" x14ac:dyDescent="0.3">
      <c r="B15" s="73" t="s">
        <v>69</v>
      </c>
      <c r="C15" s="74" t="s">
        <v>34</v>
      </c>
      <c r="D15" s="73"/>
      <c r="E15" s="73"/>
      <c r="F15" s="73"/>
      <c r="G15" s="73"/>
      <c r="H15" s="73"/>
    </row>
    <row r="16" spans="2:8" s="75" customFormat="1" ht="30" x14ac:dyDescent="0.3">
      <c r="B16" s="66" t="s">
        <v>70</v>
      </c>
      <c r="C16" s="70" t="s">
        <v>71</v>
      </c>
      <c r="D16" s="71">
        <v>0.1381</v>
      </c>
      <c r="E16" s="71">
        <v>0.14549999999999999</v>
      </c>
      <c r="F16" s="76">
        <v>0.14280000000000001</v>
      </c>
      <c r="G16" s="69" t="s">
        <v>19</v>
      </c>
      <c r="H16" s="69" t="s">
        <v>19</v>
      </c>
    </row>
    <row r="17" spans="2:8" s="75" customFormat="1" x14ac:dyDescent="0.3">
      <c r="B17" s="66">
        <v>6</v>
      </c>
      <c r="C17" s="70" t="s">
        <v>72</v>
      </c>
      <c r="D17" s="71">
        <v>0.15559999999999999</v>
      </c>
      <c r="E17" s="71">
        <v>0.16309999999999999</v>
      </c>
      <c r="F17" s="71">
        <v>0.1593</v>
      </c>
      <c r="G17" s="72">
        <v>0.1452</v>
      </c>
      <c r="H17" s="72">
        <v>0.1517</v>
      </c>
    </row>
    <row r="18" spans="2:8" s="75" customFormat="1" x14ac:dyDescent="0.3">
      <c r="B18" s="73" t="s">
        <v>73</v>
      </c>
      <c r="C18" s="77" t="s">
        <v>34</v>
      </c>
      <c r="D18" s="78"/>
      <c r="E18" s="78"/>
      <c r="F18" s="78"/>
      <c r="G18" s="78"/>
      <c r="H18" s="78"/>
    </row>
    <row r="19" spans="2:8" s="75" customFormat="1" x14ac:dyDescent="0.3">
      <c r="B19" s="66" t="s">
        <v>74</v>
      </c>
      <c r="C19" s="79" t="s">
        <v>75</v>
      </c>
      <c r="D19" s="71">
        <v>0.15559999999999999</v>
      </c>
      <c r="E19" s="76">
        <v>0.16309999999999999</v>
      </c>
      <c r="F19" s="76">
        <v>0.1593</v>
      </c>
      <c r="G19" s="69" t="s">
        <v>19</v>
      </c>
      <c r="H19" s="69" t="s">
        <v>19</v>
      </c>
    </row>
    <row r="20" spans="2:8" s="75" customFormat="1" x14ac:dyDescent="0.3">
      <c r="B20" s="41">
        <v>7</v>
      </c>
      <c r="C20" s="80" t="s">
        <v>76</v>
      </c>
      <c r="D20" s="71">
        <v>0.19359999999999999</v>
      </c>
      <c r="E20" s="76">
        <v>0.20449999999999999</v>
      </c>
      <c r="F20" s="71">
        <v>0.19789999999999999</v>
      </c>
      <c r="G20" s="72">
        <v>0.1817</v>
      </c>
      <c r="H20" s="72">
        <v>0.19170000000000001</v>
      </c>
    </row>
    <row r="21" spans="2:8" s="75" customFormat="1" x14ac:dyDescent="0.3">
      <c r="B21" s="73" t="s">
        <v>77</v>
      </c>
      <c r="C21" s="77" t="s">
        <v>34</v>
      </c>
      <c r="D21" s="78"/>
      <c r="E21" s="78"/>
      <c r="F21" s="78"/>
      <c r="G21" s="78"/>
      <c r="H21" s="78"/>
    </row>
    <row r="22" spans="2:8" s="75" customFormat="1" ht="30" x14ac:dyDescent="0.3">
      <c r="B22" s="66" t="s">
        <v>78</v>
      </c>
      <c r="C22" s="70" t="s">
        <v>79</v>
      </c>
      <c r="D22" s="71">
        <v>0.19359999999999999</v>
      </c>
      <c r="E22" s="76">
        <v>0.20449999999999999</v>
      </c>
      <c r="F22" s="76">
        <v>0.19789999999999999</v>
      </c>
      <c r="G22" s="69" t="s">
        <v>19</v>
      </c>
      <c r="H22" s="69" t="s">
        <v>19</v>
      </c>
    </row>
    <row r="23" spans="2:8" s="75" customFormat="1" ht="17.25" customHeight="1" x14ac:dyDescent="0.3">
      <c r="B23" s="81"/>
      <c r="C23" s="189" t="s">
        <v>80</v>
      </c>
      <c r="D23" s="190"/>
      <c r="E23" s="190"/>
      <c r="F23" s="190"/>
      <c r="G23" s="190"/>
      <c r="H23" s="191"/>
    </row>
    <row r="24" spans="2:8" ht="45" x14ac:dyDescent="0.3">
      <c r="B24" s="66" t="s">
        <v>81</v>
      </c>
      <c r="C24" s="21" t="s">
        <v>82</v>
      </c>
      <c r="D24" s="72">
        <v>3.2000000000000001E-2</v>
      </c>
      <c r="E24" s="72">
        <v>3.2000000000000001E-2</v>
      </c>
      <c r="F24" s="72">
        <v>3.2000000000000001E-2</v>
      </c>
      <c r="G24" s="72">
        <v>3.2000000000000001E-2</v>
      </c>
      <c r="H24" s="72">
        <v>3.2000000000000001E-2</v>
      </c>
    </row>
    <row r="25" spans="2:8" ht="30" x14ac:dyDescent="0.3">
      <c r="B25" s="66" t="s">
        <v>83</v>
      </c>
      <c r="C25" s="21" t="s">
        <v>84</v>
      </c>
      <c r="D25" s="27">
        <v>180</v>
      </c>
      <c r="E25" s="27">
        <v>180</v>
      </c>
      <c r="F25" s="27">
        <v>180</v>
      </c>
      <c r="G25" s="27">
        <v>180</v>
      </c>
      <c r="H25" s="27">
        <v>180</v>
      </c>
    </row>
    <row r="26" spans="2:8" ht="30" x14ac:dyDescent="0.3">
      <c r="B26" s="66" t="s">
        <v>85</v>
      </c>
      <c r="C26" s="21" t="s">
        <v>86</v>
      </c>
      <c r="D26" s="27">
        <v>240</v>
      </c>
      <c r="E26" s="27">
        <v>240</v>
      </c>
      <c r="F26" s="27">
        <v>240</v>
      </c>
      <c r="G26" s="27">
        <v>240</v>
      </c>
      <c r="H26" s="27">
        <v>240</v>
      </c>
    </row>
    <row r="27" spans="2:8" x14ac:dyDescent="0.3">
      <c r="B27" s="66" t="s">
        <v>87</v>
      </c>
      <c r="C27" s="21" t="s">
        <v>88</v>
      </c>
      <c r="D27" s="72">
        <v>0.112</v>
      </c>
      <c r="E27" s="72">
        <v>0.112</v>
      </c>
      <c r="F27" s="72">
        <v>0.112</v>
      </c>
      <c r="G27" s="72">
        <v>0.112</v>
      </c>
      <c r="H27" s="72">
        <v>0.112</v>
      </c>
    </row>
    <row r="28" spans="2:8" ht="15.6" x14ac:dyDescent="0.3">
      <c r="B28" s="68"/>
      <c r="C28" s="177" t="s">
        <v>89</v>
      </c>
      <c r="D28" s="178"/>
      <c r="E28" s="178"/>
      <c r="F28" s="178"/>
      <c r="G28" s="178"/>
      <c r="H28" s="179"/>
    </row>
    <row r="29" spans="2:8" x14ac:dyDescent="0.3">
      <c r="B29" s="66">
        <v>8</v>
      </c>
      <c r="C29" s="67" t="s">
        <v>90</v>
      </c>
      <c r="D29" s="72">
        <v>2.5000000000000001E-2</v>
      </c>
      <c r="E29" s="72">
        <v>2.5000000000000001E-2</v>
      </c>
      <c r="F29" s="72">
        <v>2.5000000000000001E-2</v>
      </c>
      <c r="G29" s="72">
        <v>2.5000000000000001E-2</v>
      </c>
      <c r="H29" s="72">
        <v>2.5000000000000001E-2</v>
      </c>
    </row>
    <row r="30" spans="2:8" ht="45" x14ac:dyDescent="0.3">
      <c r="B30" s="66" t="s">
        <v>26</v>
      </c>
      <c r="C30" s="67" t="s">
        <v>91</v>
      </c>
      <c r="D30" s="82">
        <v>0</v>
      </c>
      <c r="E30" s="82">
        <v>0</v>
      </c>
      <c r="F30" s="82">
        <v>0</v>
      </c>
      <c r="G30" s="82">
        <v>0</v>
      </c>
      <c r="H30" s="82">
        <v>0</v>
      </c>
    </row>
    <row r="31" spans="2:8" ht="30" x14ac:dyDescent="0.3">
      <c r="B31" s="66">
        <v>9</v>
      </c>
      <c r="C31" s="67" t="s">
        <v>92</v>
      </c>
      <c r="D31" s="83">
        <v>1.14E-2</v>
      </c>
      <c r="E31" s="83">
        <v>1.15E-2</v>
      </c>
      <c r="F31" s="83">
        <v>1.0800000000000001E-2</v>
      </c>
      <c r="G31" s="72">
        <v>1.09E-2</v>
      </c>
      <c r="H31" s="72">
        <v>1.01E-2</v>
      </c>
    </row>
    <row r="32" spans="2:8" s="40" customFormat="1" x14ac:dyDescent="0.3">
      <c r="B32" s="66" t="s">
        <v>93</v>
      </c>
      <c r="C32" s="67" t="s">
        <v>94</v>
      </c>
      <c r="D32" s="83">
        <v>2.8E-3</v>
      </c>
      <c r="E32" s="83">
        <v>2.8999999999999998E-3</v>
      </c>
      <c r="F32" s="83">
        <v>2.7000000000000001E-3</v>
      </c>
      <c r="G32" s="72">
        <v>8.0000000000000004E-4</v>
      </c>
      <c r="H32" s="72">
        <v>6.9999999999999999E-4</v>
      </c>
    </row>
    <row r="33" spans="2:10" s="40" customFormat="1" ht="30" x14ac:dyDescent="0.3">
      <c r="B33" s="66">
        <v>10</v>
      </c>
      <c r="C33" s="67" t="s">
        <v>95</v>
      </c>
      <c r="D33" s="82">
        <v>0</v>
      </c>
      <c r="E33" s="82">
        <v>0</v>
      </c>
      <c r="F33" s="82">
        <v>0</v>
      </c>
      <c r="G33" s="82">
        <v>0</v>
      </c>
      <c r="H33" s="82">
        <v>0</v>
      </c>
    </row>
    <row r="34" spans="2:10" s="40" customFormat="1" ht="30" x14ac:dyDescent="0.3">
      <c r="B34" s="66" t="s">
        <v>30</v>
      </c>
      <c r="C34" s="21" t="s">
        <v>96</v>
      </c>
      <c r="D34" s="83">
        <v>5.0000000000000001E-3</v>
      </c>
      <c r="E34" s="83">
        <v>5.0000000000000001E-3</v>
      </c>
      <c r="F34" s="83">
        <v>5.0000000000000001E-3</v>
      </c>
      <c r="G34" s="82">
        <v>0</v>
      </c>
      <c r="H34" s="82">
        <v>0</v>
      </c>
    </row>
    <row r="35" spans="2:10" s="40" customFormat="1" x14ac:dyDescent="0.3">
      <c r="B35" s="66">
        <v>11</v>
      </c>
      <c r="C35" s="67" t="s">
        <v>97</v>
      </c>
      <c r="D35" s="83">
        <v>4.4200000000000003E-2</v>
      </c>
      <c r="E35" s="83">
        <v>4.4299999999999999E-2</v>
      </c>
      <c r="F35" s="83">
        <v>4.3499999999999997E-2</v>
      </c>
      <c r="G35" s="72">
        <v>3.6700000000000003E-2</v>
      </c>
      <c r="H35" s="72">
        <v>3.5799999999999998E-2</v>
      </c>
    </row>
    <row r="36" spans="2:10" s="40" customFormat="1" x14ac:dyDescent="0.3">
      <c r="B36" s="66" t="s">
        <v>98</v>
      </c>
      <c r="C36" s="67" t="s">
        <v>99</v>
      </c>
      <c r="D36" s="83">
        <v>0.15620000000000001</v>
      </c>
      <c r="E36" s="83">
        <v>0.15629999999999999</v>
      </c>
      <c r="F36" s="83">
        <v>0.1555</v>
      </c>
      <c r="G36" s="72">
        <v>0.1487</v>
      </c>
      <c r="H36" s="72">
        <v>0.14779999999999999</v>
      </c>
      <c r="J36" s="84"/>
    </row>
    <row r="37" spans="2:10" s="40" customFormat="1" ht="30" x14ac:dyDescent="0.3">
      <c r="B37" s="66">
        <v>12</v>
      </c>
      <c r="C37" s="67" t="s">
        <v>100</v>
      </c>
      <c r="D37" s="83">
        <v>7.1620000000000003E-2</v>
      </c>
      <c r="E37" s="83">
        <v>7.9100000000000004E-2</v>
      </c>
      <c r="F37" s="83">
        <v>7.5300000000000006E-2</v>
      </c>
      <c r="G37" s="72">
        <v>6.1199999999999997E-2</v>
      </c>
      <c r="H37" s="72">
        <v>6.7699999999999996E-2</v>
      </c>
    </row>
    <row r="38" spans="2:10" ht="15.6" x14ac:dyDescent="0.3">
      <c r="B38" s="68"/>
      <c r="C38" s="180" t="s">
        <v>101</v>
      </c>
      <c r="D38" s="181"/>
      <c r="E38" s="181"/>
      <c r="F38" s="181"/>
      <c r="G38" s="181"/>
      <c r="H38" s="182"/>
    </row>
    <row r="39" spans="2:10" x14ac:dyDescent="0.3">
      <c r="B39" s="66">
        <v>13</v>
      </c>
      <c r="C39" s="67" t="s">
        <v>102</v>
      </c>
      <c r="D39" s="22">
        <v>3168.116</v>
      </c>
      <c r="E39" s="22">
        <v>3074.53</v>
      </c>
      <c r="F39" s="22">
        <v>2959.1</v>
      </c>
      <c r="G39" s="23">
        <v>2776.6</v>
      </c>
      <c r="H39" s="23">
        <v>2631.2</v>
      </c>
    </row>
    <row r="40" spans="2:10" x14ac:dyDescent="0.3">
      <c r="B40" s="17">
        <v>14</v>
      </c>
      <c r="C40" s="21" t="s">
        <v>103</v>
      </c>
      <c r="D40" s="83">
        <v>9.4700000000000006E-2</v>
      </c>
      <c r="E40" s="83">
        <v>9.3600000000000003E-2</v>
      </c>
      <c r="F40" s="83">
        <v>9.3600000000000003E-2</v>
      </c>
      <c r="G40" s="72">
        <v>9.5799999999999996E-2</v>
      </c>
      <c r="H40" s="72">
        <v>9.4399999999999998E-2</v>
      </c>
    </row>
    <row r="41" spans="2:10" ht="15.6" x14ac:dyDescent="0.3">
      <c r="B41" s="68"/>
      <c r="C41" s="177" t="s">
        <v>104</v>
      </c>
      <c r="D41" s="178"/>
      <c r="E41" s="178"/>
      <c r="F41" s="178"/>
      <c r="G41" s="178"/>
      <c r="H41" s="179"/>
    </row>
    <row r="42" spans="2:10" ht="30" x14ac:dyDescent="0.3">
      <c r="B42" s="17" t="s">
        <v>105</v>
      </c>
      <c r="C42" s="21" t="s">
        <v>106</v>
      </c>
      <c r="D42" s="82">
        <v>0</v>
      </c>
      <c r="E42" s="82">
        <v>0</v>
      </c>
      <c r="F42" s="82">
        <v>0</v>
      </c>
      <c r="G42" s="82">
        <v>0</v>
      </c>
      <c r="H42" s="82">
        <v>0</v>
      </c>
    </row>
    <row r="43" spans="2:10" ht="30" x14ac:dyDescent="0.3">
      <c r="B43" s="17" t="s">
        <v>107</v>
      </c>
      <c r="C43" s="21" t="s">
        <v>84</v>
      </c>
      <c r="D43" s="82">
        <v>0</v>
      </c>
      <c r="E43" s="82">
        <v>0</v>
      </c>
      <c r="F43" s="82">
        <v>0</v>
      </c>
      <c r="G43" s="82">
        <v>0</v>
      </c>
      <c r="H43" s="82">
        <v>0</v>
      </c>
    </row>
    <row r="44" spans="2:10" x14ac:dyDescent="0.3">
      <c r="B44" s="17" t="s">
        <v>108</v>
      </c>
      <c r="C44" s="21" t="s">
        <v>109</v>
      </c>
      <c r="D44" s="82">
        <v>0</v>
      </c>
      <c r="E44" s="82">
        <v>0</v>
      </c>
      <c r="F44" s="82">
        <v>0</v>
      </c>
      <c r="G44" s="82">
        <v>0</v>
      </c>
      <c r="H44" s="82">
        <v>0</v>
      </c>
    </row>
    <row r="45" spans="2:10" ht="15.6" x14ac:dyDescent="0.3">
      <c r="B45" s="68"/>
      <c r="C45" s="177" t="s">
        <v>110</v>
      </c>
      <c r="D45" s="178"/>
      <c r="E45" s="178"/>
      <c r="F45" s="178"/>
      <c r="G45" s="178"/>
      <c r="H45" s="179"/>
    </row>
    <row r="46" spans="2:10" x14ac:dyDescent="0.3">
      <c r="B46" s="17" t="s">
        <v>111</v>
      </c>
      <c r="C46" s="44" t="s">
        <v>112</v>
      </c>
      <c r="D46" s="85">
        <v>0</v>
      </c>
      <c r="E46" s="82">
        <v>0</v>
      </c>
      <c r="F46" s="82">
        <v>0</v>
      </c>
      <c r="G46" s="82">
        <v>0</v>
      </c>
      <c r="H46" s="82">
        <v>0</v>
      </c>
    </row>
    <row r="47" spans="2:10" x14ac:dyDescent="0.3">
      <c r="B47" s="17" t="s">
        <v>113</v>
      </c>
      <c r="C47" s="44" t="s">
        <v>114</v>
      </c>
      <c r="D47" s="71">
        <v>0.03</v>
      </c>
      <c r="E47" s="72">
        <v>0.03</v>
      </c>
      <c r="F47" s="72">
        <v>0.03</v>
      </c>
      <c r="G47" s="72">
        <v>0.03</v>
      </c>
      <c r="H47" s="72">
        <v>0.03</v>
      </c>
    </row>
    <row r="48" spans="2:10" ht="15.6" x14ac:dyDescent="0.3">
      <c r="B48" s="68"/>
      <c r="C48" s="180" t="s">
        <v>115</v>
      </c>
      <c r="D48" s="181"/>
      <c r="E48" s="181"/>
      <c r="F48" s="181"/>
      <c r="G48" s="181"/>
      <c r="H48" s="182"/>
    </row>
    <row r="49" spans="2:8" ht="30" x14ac:dyDescent="0.3">
      <c r="B49" s="66">
        <v>15</v>
      </c>
      <c r="C49" s="67" t="s">
        <v>116</v>
      </c>
      <c r="D49" s="37">
        <f>463486072.19/1000000</f>
        <v>463.48607219000002</v>
      </c>
      <c r="E49" s="158">
        <v>470</v>
      </c>
      <c r="F49" s="19">
        <v>511.7</v>
      </c>
      <c r="G49" s="29">
        <v>523.29999999999995</v>
      </c>
      <c r="H49" s="29">
        <v>494.3</v>
      </c>
    </row>
    <row r="50" spans="2:8" x14ac:dyDescent="0.3">
      <c r="B50" s="17" t="s">
        <v>117</v>
      </c>
      <c r="C50" s="21" t="s">
        <v>118</v>
      </c>
      <c r="D50" s="162">
        <f>235671791.564609/1000000</f>
        <v>235.67179156460898</v>
      </c>
      <c r="E50" s="34">
        <v>219.3</v>
      </c>
      <c r="F50" s="34">
        <v>207.1</v>
      </c>
      <c r="G50" s="27">
        <v>187.8</v>
      </c>
      <c r="H50" s="27">
        <v>157</v>
      </c>
    </row>
    <row r="51" spans="2:8" x14ac:dyDescent="0.3">
      <c r="B51" s="17" t="s">
        <v>119</v>
      </c>
      <c r="C51" s="44" t="s">
        <v>120</v>
      </c>
      <c r="D51" s="163">
        <f>56489576.103717/1000000</f>
        <v>56.489576103716999</v>
      </c>
      <c r="E51" s="36">
        <v>54</v>
      </c>
      <c r="F51" s="34">
        <v>50.3</v>
      </c>
      <c r="G51" s="27">
        <v>50.7</v>
      </c>
      <c r="H51" s="27">
        <v>46.7</v>
      </c>
    </row>
    <row r="52" spans="2:8" x14ac:dyDescent="0.3">
      <c r="B52" s="66">
        <v>16</v>
      </c>
      <c r="C52" s="70" t="s">
        <v>121</v>
      </c>
      <c r="D52" s="37">
        <f>179182215.460892/1000000</f>
        <v>179.182215460892</v>
      </c>
      <c r="E52" s="34">
        <v>165.3</v>
      </c>
      <c r="F52" s="34">
        <v>156.9</v>
      </c>
      <c r="G52" s="27">
        <v>137.1</v>
      </c>
      <c r="H52" s="27">
        <v>110.3</v>
      </c>
    </row>
    <row r="53" spans="2:8" x14ac:dyDescent="0.3">
      <c r="B53" s="66">
        <v>17</v>
      </c>
      <c r="C53" s="67" t="s">
        <v>122</v>
      </c>
      <c r="D53" s="83">
        <v>2.649</v>
      </c>
      <c r="E53" s="83">
        <v>2.944</v>
      </c>
      <c r="F53" s="83">
        <v>3.4159000000000002</v>
      </c>
      <c r="G53" s="72">
        <v>4.0023999999999997</v>
      </c>
      <c r="H53" s="72">
        <v>4.5072000000000001</v>
      </c>
    </row>
    <row r="54" spans="2:8" ht="15.6" x14ac:dyDescent="0.3">
      <c r="B54" s="68"/>
      <c r="C54" s="180" t="s">
        <v>123</v>
      </c>
      <c r="D54" s="181"/>
      <c r="E54" s="181"/>
      <c r="F54" s="181"/>
      <c r="G54" s="181"/>
      <c r="H54" s="182"/>
    </row>
    <row r="55" spans="2:8" x14ac:dyDescent="0.3">
      <c r="B55" s="66">
        <v>18</v>
      </c>
      <c r="C55" s="67" t="s">
        <v>124</v>
      </c>
      <c r="D55" s="22">
        <f>2919835958.19753/1000000</f>
        <v>2919.8359581975296</v>
      </c>
      <c r="E55" s="22">
        <v>2843.65</v>
      </c>
      <c r="F55" s="22">
        <v>2730.8</v>
      </c>
      <c r="G55" s="23">
        <v>2578.0500000000002</v>
      </c>
      <c r="H55" s="23">
        <v>2440.3000000000002</v>
      </c>
    </row>
    <row r="56" spans="2:8" x14ac:dyDescent="0.3">
      <c r="B56" s="66">
        <v>19</v>
      </c>
      <c r="C56" s="86" t="s">
        <v>125</v>
      </c>
      <c r="D56" s="87">
        <f>2128520926.16085/1000000</f>
        <v>2128.5209261608502</v>
      </c>
      <c r="E56" s="22">
        <v>2004.6</v>
      </c>
      <c r="F56" s="87">
        <v>1902.1</v>
      </c>
      <c r="G56" s="25">
        <v>1765.38</v>
      </c>
      <c r="H56" s="25">
        <v>1535.1</v>
      </c>
    </row>
    <row r="57" spans="2:8" x14ac:dyDescent="0.3">
      <c r="B57" s="66">
        <v>20</v>
      </c>
      <c r="C57" s="67" t="s">
        <v>126</v>
      </c>
      <c r="D57" s="83">
        <v>1.3717999999999999</v>
      </c>
      <c r="E57" s="83">
        <v>1.4186000000000001</v>
      </c>
      <c r="F57" s="83">
        <v>1.4357</v>
      </c>
      <c r="G57" s="72">
        <v>1.4602999999999999</v>
      </c>
      <c r="H57" s="72">
        <v>1.5895999999999999</v>
      </c>
    </row>
  </sheetData>
  <mergeCells count="10">
    <mergeCell ref="C41:H41"/>
    <mergeCell ref="C45:H45"/>
    <mergeCell ref="C48:H48"/>
    <mergeCell ref="C54:H54"/>
    <mergeCell ref="C6:H6"/>
    <mergeCell ref="C10:H10"/>
    <mergeCell ref="C13:H13"/>
    <mergeCell ref="C23:H23"/>
    <mergeCell ref="C28:H28"/>
    <mergeCell ref="C38:H38"/>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FF1E1-275B-4BA3-B0EF-8EE41C1033B7}">
  <dimension ref="A2:N46"/>
  <sheetViews>
    <sheetView showGridLines="0" zoomScaleNormal="100" zoomScaleSheetLayoutView="20" zoomScalePageLayoutView="80" workbookViewId="0"/>
  </sheetViews>
  <sheetFormatPr defaultColWidth="9.109375" defaultRowHeight="15" x14ac:dyDescent="0.25"/>
  <cols>
    <col min="1" max="1" width="5.44140625" style="3" customWidth="1"/>
    <col min="2" max="2" width="10.33203125" style="3" customWidth="1"/>
    <col min="3" max="3" width="26.44140625" style="3" customWidth="1"/>
    <col min="4" max="11" width="15.33203125" style="3" customWidth="1"/>
    <col min="12" max="16384" width="9.109375" style="3"/>
  </cols>
  <sheetData>
    <row r="2" spans="1:11" ht="15.6" x14ac:dyDescent="0.25">
      <c r="A2" s="88"/>
      <c r="B2" s="11" t="s">
        <v>132</v>
      </c>
      <c r="C2" s="88"/>
      <c r="D2" s="88"/>
      <c r="E2" s="88"/>
      <c r="F2" s="88"/>
      <c r="G2" s="88"/>
      <c r="H2" s="88"/>
      <c r="I2" s="88"/>
      <c r="J2" s="88"/>
      <c r="K2" s="88"/>
    </row>
    <row r="3" spans="1:11" ht="15.6" x14ac:dyDescent="0.25">
      <c r="A3" s="88"/>
      <c r="B3" s="89"/>
      <c r="C3" s="88"/>
      <c r="D3" s="88"/>
      <c r="E3" s="88"/>
      <c r="F3" s="88"/>
      <c r="G3" s="88"/>
      <c r="H3" s="88"/>
      <c r="I3" s="88"/>
      <c r="J3" s="88"/>
      <c r="K3" s="88"/>
    </row>
    <row r="4" spans="1:11" x14ac:dyDescent="0.25">
      <c r="A4" s="88"/>
      <c r="B4" s="147" t="s">
        <v>193</v>
      </c>
      <c r="C4" s="148"/>
    </row>
    <row r="5" spans="1:11" x14ac:dyDescent="0.25">
      <c r="A5" s="88"/>
      <c r="C5" s="91"/>
    </row>
    <row r="6" spans="1:11" ht="15.6" x14ac:dyDescent="0.25">
      <c r="A6" s="88"/>
      <c r="B6" s="141"/>
      <c r="C6" s="142"/>
      <c r="D6" s="136" t="s">
        <v>13</v>
      </c>
      <c r="E6" s="136" t="s">
        <v>14</v>
      </c>
      <c r="F6" s="136" t="s">
        <v>15</v>
      </c>
      <c r="G6" s="136" t="s">
        <v>59</v>
      </c>
      <c r="H6" s="136" t="s">
        <v>60</v>
      </c>
      <c r="I6" s="136" t="s">
        <v>130</v>
      </c>
      <c r="J6" s="136" t="s">
        <v>131</v>
      </c>
      <c r="K6" s="136" t="s">
        <v>133</v>
      </c>
    </row>
    <row r="7" spans="1:11" ht="15.6" x14ac:dyDescent="0.3">
      <c r="A7" s="88"/>
      <c r="B7" s="145" t="s">
        <v>199</v>
      </c>
      <c r="C7" s="143"/>
      <c r="D7" s="231" t="s">
        <v>134</v>
      </c>
      <c r="E7" s="231"/>
      <c r="F7" s="231"/>
      <c r="G7" s="231"/>
      <c r="H7" s="232" t="s">
        <v>135</v>
      </c>
      <c r="I7" s="233"/>
      <c r="J7" s="233"/>
      <c r="K7" s="234"/>
    </row>
    <row r="8" spans="1:11" x14ac:dyDescent="0.25">
      <c r="A8" s="88"/>
      <c r="B8" s="92" t="s">
        <v>128</v>
      </c>
      <c r="C8" s="90" t="s">
        <v>200</v>
      </c>
      <c r="D8" s="146">
        <v>45930</v>
      </c>
      <c r="E8" s="146">
        <v>45838</v>
      </c>
      <c r="F8" s="146">
        <v>45747</v>
      </c>
      <c r="G8" s="146">
        <v>45657</v>
      </c>
      <c r="H8" s="146">
        <v>45930</v>
      </c>
      <c r="I8" s="146">
        <v>45838</v>
      </c>
      <c r="J8" s="146">
        <v>45747</v>
      </c>
      <c r="K8" s="146">
        <v>45657</v>
      </c>
    </row>
    <row r="9" spans="1:11" ht="45.6" thickBot="1" x14ac:dyDescent="0.3">
      <c r="A9" s="88"/>
      <c r="B9" s="92" t="s">
        <v>129</v>
      </c>
      <c r="C9" s="90" t="s">
        <v>136</v>
      </c>
      <c r="D9" s="93">
        <v>12</v>
      </c>
      <c r="E9" s="93">
        <v>12</v>
      </c>
      <c r="F9" s="93">
        <v>12</v>
      </c>
      <c r="G9" s="93">
        <v>12</v>
      </c>
      <c r="H9" s="93">
        <v>12</v>
      </c>
      <c r="I9" s="93">
        <v>12</v>
      </c>
      <c r="J9" s="93">
        <v>12</v>
      </c>
      <c r="K9" s="93">
        <v>12</v>
      </c>
    </row>
    <row r="10" spans="1:11" ht="25.5" customHeight="1" thickBot="1" x14ac:dyDescent="0.3">
      <c r="A10" s="88"/>
      <c r="B10" s="228" t="s">
        <v>137</v>
      </c>
      <c r="C10" s="229"/>
      <c r="D10" s="229"/>
      <c r="E10" s="229"/>
      <c r="F10" s="229"/>
      <c r="G10" s="229"/>
      <c r="H10" s="229"/>
      <c r="I10" s="229"/>
      <c r="J10" s="229"/>
      <c r="K10" s="230"/>
    </row>
    <row r="11" spans="1:11" ht="84.75" customHeight="1" thickBot="1" x14ac:dyDescent="0.3">
      <c r="A11" s="88"/>
      <c r="B11" s="102">
        <v>1</v>
      </c>
      <c r="C11" s="134" t="s">
        <v>138</v>
      </c>
      <c r="D11" s="235" t="s">
        <v>127</v>
      </c>
      <c r="E11" s="236"/>
      <c r="F11" s="236"/>
      <c r="G11" s="237"/>
      <c r="H11" s="135">
        <v>463.48607219000002</v>
      </c>
      <c r="I11" s="135">
        <v>470</v>
      </c>
      <c r="J11" s="135">
        <v>511.7</v>
      </c>
      <c r="K11" s="96">
        <v>523.29999999999995</v>
      </c>
    </row>
    <row r="12" spans="1:11" ht="15.75" customHeight="1" thickBot="1" x14ac:dyDescent="0.3">
      <c r="A12" s="88"/>
      <c r="B12" s="228" t="s">
        <v>139</v>
      </c>
      <c r="C12" s="229"/>
      <c r="D12" s="229"/>
      <c r="E12" s="229"/>
      <c r="F12" s="229"/>
      <c r="G12" s="229"/>
      <c r="H12" s="229"/>
      <c r="I12" s="229"/>
      <c r="J12" s="229"/>
      <c r="K12" s="230"/>
    </row>
    <row r="13" spans="1:11" ht="60.6" thickBot="1" x14ac:dyDescent="0.3">
      <c r="A13" s="88"/>
      <c r="B13" s="94">
        <v>2</v>
      </c>
      <c r="C13" s="95" t="s">
        <v>195</v>
      </c>
      <c r="D13" s="97">
        <v>1918.63158931</v>
      </c>
      <c r="E13" s="97">
        <v>1516.6</v>
      </c>
      <c r="F13" s="97">
        <v>1162.5999999999999</v>
      </c>
      <c r="G13" s="97">
        <v>1136.9000000000001</v>
      </c>
      <c r="H13" s="97">
        <v>198.52717013999998</v>
      </c>
      <c r="I13" s="97">
        <v>186.8</v>
      </c>
      <c r="J13" s="97">
        <v>178.7</v>
      </c>
      <c r="K13" s="154">
        <v>164.5</v>
      </c>
    </row>
    <row r="14" spans="1:11" ht="16.2" thickBot="1" x14ac:dyDescent="0.3">
      <c r="A14" s="88"/>
      <c r="B14" s="94">
        <v>3</v>
      </c>
      <c r="C14" s="98" t="s">
        <v>140</v>
      </c>
      <c r="D14" s="97">
        <v>107.72016762999999</v>
      </c>
      <c r="E14" s="97">
        <v>66.7</v>
      </c>
      <c r="F14" s="97">
        <v>33.4</v>
      </c>
      <c r="G14" s="97">
        <v>7.5</v>
      </c>
      <c r="H14" s="97">
        <v>5.3860083799999998</v>
      </c>
      <c r="I14" s="97">
        <v>3.3</v>
      </c>
      <c r="J14" s="97">
        <v>1.7</v>
      </c>
      <c r="K14" s="154">
        <v>0.4</v>
      </c>
    </row>
    <row r="15" spans="1:11" ht="16.2" thickBot="1" x14ac:dyDescent="0.3">
      <c r="A15" s="88"/>
      <c r="B15" s="94">
        <v>4</v>
      </c>
      <c r="C15" s="98" t="s">
        <v>141</v>
      </c>
      <c r="D15" s="97">
        <v>1170.7696914400001</v>
      </c>
      <c r="E15" s="97">
        <v>1131.9000000000001</v>
      </c>
      <c r="F15" s="97">
        <v>1129.2</v>
      </c>
      <c r="G15" s="97">
        <v>1129.4000000000001</v>
      </c>
      <c r="H15" s="97">
        <v>160.86869408999999</v>
      </c>
      <c r="I15" s="97">
        <v>168.5</v>
      </c>
      <c r="J15" s="97">
        <v>177</v>
      </c>
      <c r="K15" s="154">
        <v>164.2</v>
      </c>
    </row>
    <row r="16" spans="1:11" ht="33.75" customHeight="1" thickBot="1" x14ac:dyDescent="0.3">
      <c r="A16" s="88"/>
      <c r="B16" s="94">
        <v>5</v>
      </c>
      <c r="C16" s="95" t="s">
        <v>142</v>
      </c>
      <c r="D16" s="97">
        <v>16.507250060000001</v>
      </c>
      <c r="E16" s="97">
        <v>11.8</v>
      </c>
      <c r="F16" s="97">
        <v>8</v>
      </c>
      <c r="G16" s="97">
        <v>4.5999999999999996</v>
      </c>
      <c r="H16" s="97">
        <v>9.3853565900000007</v>
      </c>
      <c r="I16" s="97">
        <v>6.8</v>
      </c>
      <c r="J16" s="97">
        <v>4.4000000000000004</v>
      </c>
      <c r="K16" s="154">
        <v>2.6</v>
      </c>
    </row>
    <row r="17" spans="1:14" ht="63" thickBot="1" x14ac:dyDescent="0.3">
      <c r="A17" s="88"/>
      <c r="B17" s="94">
        <v>6</v>
      </c>
      <c r="C17" s="99" t="s">
        <v>143</v>
      </c>
      <c r="D17" s="100">
        <v>0</v>
      </c>
      <c r="E17" s="100">
        <v>0</v>
      </c>
      <c r="F17" s="100">
        <v>0</v>
      </c>
      <c r="G17" s="100">
        <v>0</v>
      </c>
      <c r="H17" s="100">
        <v>0</v>
      </c>
      <c r="I17" s="100">
        <v>0</v>
      </c>
      <c r="J17" s="100">
        <v>0</v>
      </c>
      <c r="K17" s="151">
        <v>0</v>
      </c>
    </row>
    <row r="18" spans="1:14" ht="33" customHeight="1" thickBot="1" x14ac:dyDescent="0.3">
      <c r="A18" s="88"/>
      <c r="B18" s="102">
        <v>7</v>
      </c>
      <c r="C18" s="103" t="s">
        <v>144</v>
      </c>
      <c r="D18" s="97">
        <v>15.844252470000001</v>
      </c>
      <c r="E18" s="97">
        <v>11.2</v>
      </c>
      <c r="F18" s="97">
        <v>7.4</v>
      </c>
      <c r="G18" s="97">
        <v>4</v>
      </c>
      <c r="H18" s="97">
        <v>8.7223590000000009</v>
      </c>
      <c r="I18" s="97">
        <v>6.1</v>
      </c>
      <c r="J18" s="97">
        <v>3.8</v>
      </c>
      <c r="K18" s="154">
        <v>2</v>
      </c>
    </row>
    <row r="19" spans="1:14" ht="16.2" thickBot="1" x14ac:dyDescent="0.3">
      <c r="A19" s="88"/>
      <c r="B19" s="104">
        <v>8</v>
      </c>
      <c r="C19" s="103" t="s">
        <v>145</v>
      </c>
      <c r="D19" s="97">
        <v>0.66299758999999991</v>
      </c>
      <c r="E19" s="97">
        <v>0.6</v>
      </c>
      <c r="F19" s="97">
        <v>0.6</v>
      </c>
      <c r="G19" s="97">
        <v>0.6</v>
      </c>
      <c r="H19" s="105">
        <v>0.66299758999999991</v>
      </c>
      <c r="I19" s="105">
        <v>0.6</v>
      </c>
      <c r="J19" s="105">
        <v>0.6</v>
      </c>
      <c r="K19" s="106">
        <v>0.6</v>
      </c>
    </row>
    <row r="20" spans="1:14" ht="31.95" customHeight="1" thickBot="1" x14ac:dyDescent="0.3">
      <c r="A20" s="88"/>
      <c r="B20" s="104">
        <v>9</v>
      </c>
      <c r="C20" s="103" t="s">
        <v>146</v>
      </c>
      <c r="D20" s="221"/>
      <c r="E20" s="222"/>
      <c r="F20" s="222"/>
      <c r="G20" s="223"/>
      <c r="H20" s="107">
        <v>0</v>
      </c>
      <c r="I20" s="107">
        <v>0</v>
      </c>
      <c r="J20" s="107"/>
      <c r="K20" s="155"/>
    </row>
    <row r="21" spans="1:14" ht="15.6" thickBot="1" x14ac:dyDescent="0.3">
      <c r="A21" s="88"/>
      <c r="B21" s="94">
        <v>10</v>
      </c>
      <c r="C21" s="95" t="s">
        <v>147</v>
      </c>
      <c r="D21" s="108">
        <v>235.86105287999999</v>
      </c>
      <c r="E21" s="108">
        <v>204.5</v>
      </c>
      <c r="F21" s="108">
        <v>182.3</v>
      </c>
      <c r="G21" s="108">
        <v>167.6</v>
      </c>
      <c r="H21" s="108">
        <v>27.75926484</v>
      </c>
      <c r="I21" s="108">
        <v>25.8</v>
      </c>
      <c r="J21" s="108">
        <v>24.1</v>
      </c>
      <c r="K21" s="156">
        <v>20.7</v>
      </c>
    </row>
    <row r="22" spans="1:14" ht="63" thickBot="1" x14ac:dyDescent="0.3">
      <c r="A22" s="88"/>
      <c r="B22" s="94">
        <v>11</v>
      </c>
      <c r="C22" s="98" t="s">
        <v>148</v>
      </c>
      <c r="D22" s="100">
        <v>0</v>
      </c>
      <c r="E22" s="100">
        <v>0</v>
      </c>
      <c r="F22" s="100"/>
      <c r="G22" s="100"/>
      <c r="H22" s="100">
        <v>0</v>
      </c>
      <c r="I22" s="100">
        <v>0</v>
      </c>
      <c r="J22" s="100"/>
      <c r="K22" s="151"/>
    </row>
    <row r="23" spans="1:14" ht="55.5" customHeight="1" thickBot="1" x14ac:dyDescent="0.3">
      <c r="A23" s="88"/>
      <c r="B23" s="94">
        <v>12</v>
      </c>
      <c r="C23" s="98" t="s">
        <v>149</v>
      </c>
      <c r="D23" s="100">
        <v>0</v>
      </c>
      <c r="E23" s="100">
        <v>0</v>
      </c>
      <c r="F23" s="100"/>
      <c r="G23" s="100"/>
      <c r="H23" s="100">
        <v>0</v>
      </c>
      <c r="I23" s="100">
        <v>0</v>
      </c>
      <c r="J23" s="100"/>
      <c r="K23" s="151"/>
    </row>
    <row r="24" spans="1:14" ht="31.8" thickBot="1" x14ac:dyDescent="0.3">
      <c r="A24" s="88"/>
      <c r="B24" s="94">
        <v>13</v>
      </c>
      <c r="C24" s="98" t="s">
        <v>150</v>
      </c>
      <c r="D24" s="109">
        <v>235.86105287999999</v>
      </c>
      <c r="E24" s="109">
        <v>204.5</v>
      </c>
      <c r="F24" s="109">
        <v>182.3</v>
      </c>
      <c r="G24" s="109">
        <v>167.6</v>
      </c>
      <c r="H24" s="109">
        <v>27.75926484</v>
      </c>
      <c r="I24" s="109">
        <v>25.8</v>
      </c>
      <c r="J24" s="109">
        <v>24.1</v>
      </c>
      <c r="K24" s="152">
        <v>20.7</v>
      </c>
    </row>
    <row r="25" spans="1:14" ht="50.25" customHeight="1" thickBot="1" x14ac:dyDescent="0.3">
      <c r="A25" s="88"/>
      <c r="B25" s="94">
        <v>14</v>
      </c>
      <c r="C25" s="95" t="s">
        <v>151</v>
      </c>
      <c r="D25" s="161">
        <v>2.9537901800000004</v>
      </c>
      <c r="E25" s="100">
        <v>2.8</v>
      </c>
      <c r="F25" s="100">
        <v>2.4</v>
      </c>
      <c r="G25" s="100">
        <v>2.2000000000000002</v>
      </c>
      <c r="H25" s="100">
        <v>0</v>
      </c>
      <c r="I25" s="100">
        <v>0</v>
      </c>
      <c r="J25" s="100">
        <v>0</v>
      </c>
      <c r="K25" s="151">
        <v>0</v>
      </c>
      <c r="L25" s="224"/>
      <c r="M25" s="224"/>
      <c r="N25" s="224"/>
    </row>
    <row r="26" spans="1:14" ht="30.6" thickBot="1" x14ac:dyDescent="0.3">
      <c r="A26" s="88"/>
      <c r="B26" s="94">
        <v>15</v>
      </c>
      <c r="C26" s="95" t="s">
        <v>152</v>
      </c>
      <c r="D26" s="110">
        <v>0</v>
      </c>
      <c r="E26" s="110">
        <v>0</v>
      </c>
      <c r="F26" s="110"/>
      <c r="G26" s="110"/>
      <c r="H26" s="110">
        <v>0</v>
      </c>
      <c r="I26" s="110">
        <v>0</v>
      </c>
      <c r="J26" s="110"/>
      <c r="K26" s="101"/>
    </row>
    <row r="27" spans="1:14" ht="37.049999999999997" customHeight="1" thickBot="1" x14ac:dyDescent="0.3">
      <c r="A27" s="88"/>
      <c r="B27" s="111">
        <v>16</v>
      </c>
      <c r="C27" s="112" t="s">
        <v>153</v>
      </c>
      <c r="D27" s="225"/>
      <c r="E27" s="226"/>
      <c r="F27" s="226"/>
      <c r="G27" s="227"/>
      <c r="H27" s="109">
        <v>235.67179156</v>
      </c>
      <c r="I27" s="109">
        <v>219.3</v>
      </c>
      <c r="J27" s="109">
        <v>207.1</v>
      </c>
      <c r="K27" s="152">
        <v>187.8</v>
      </c>
    </row>
    <row r="28" spans="1:14" ht="15.75" customHeight="1" thickBot="1" x14ac:dyDescent="0.3">
      <c r="A28" s="88"/>
      <c r="B28" s="228" t="s">
        <v>154</v>
      </c>
      <c r="C28" s="229"/>
      <c r="D28" s="229"/>
      <c r="E28" s="229"/>
      <c r="F28" s="229"/>
      <c r="G28" s="229"/>
      <c r="H28" s="229"/>
      <c r="I28" s="229"/>
      <c r="J28" s="229"/>
      <c r="K28" s="230"/>
    </row>
    <row r="29" spans="1:14" ht="30.6" thickBot="1" x14ac:dyDescent="0.3">
      <c r="A29" s="88"/>
      <c r="B29" s="94">
        <v>17</v>
      </c>
      <c r="C29" s="113" t="s">
        <v>155</v>
      </c>
      <c r="D29" s="100">
        <v>0</v>
      </c>
      <c r="E29" s="100">
        <v>0</v>
      </c>
      <c r="F29" s="100"/>
      <c r="G29" s="100"/>
      <c r="H29" s="100">
        <v>0</v>
      </c>
      <c r="I29" s="100">
        <v>0</v>
      </c>
      <c r="J29" s="100"/>
      <c r="K29" s="151"/>
    </row>
    <row r="30" spans="1:14" ht="30.6" thickBot="1" x14ac:dyDescent="0.3">
      <c r="A30" s="88"/>
      <c r="B30" s="94">
        <v>18</v>
      </c>
      <c r="C30" s="113" t="s">
        <v>156</v>
      </c>
      <c r="D30" s="109">
        <v>70.565774319999989</v>
      </c>
      <c r="E30" s="109">
        <v>70.900000000000006</v>
      </c>
      <c r="F30" s="109">
        <v>68.7</v>
      </c>
      <c r="G30" s="109">
        <v>67.7</v>
      </c>
      <c r="H30" s="109">
        <v>55.059469810000003</v>
      </c>
      <c r="I30" s="109">
        <v>53.4</v>
      </c>
      <c r="J30" s="109">
        <v>50.3</v>
      </c>
      <c r="K30" s="152">
        <v>50.7</v>
      </c>
    </row>
    <row r="31" spans="1:14" ht="15.6" thickBot="1" x14ac:dyDescent="0.3">
      <c r="A31" s="88"/>
      <c r="B31" s="102">
        <v>19</v>
      </c>
      <c r="C31" s="157" t="s">
        <v>157</v>
      </c>
      <c r="D31" s="159">
        <v>7.1102517900000004</v>
      </c>
      <c r="E31" s="123">
        <v>3.4</v>
      </c>
      <c r="F31" s="123"/>
      <c r="G31" s="123"/>
      <c r="H31" s="159">
        <v>1.4301062900000001</v>
      </c>
      <c r="I31" s="123">
        <v>0.7</v>
      </c>
      <c r="J31" s="123"/>
      <c r="K31" s="114"/>
    </row>
    <row r="32" spans="1:14" ht="102" customHeight="1" x14ac:dyDescent="0.25">
      <c r="A32" s="88"/>
      <c r="B32" s="208" t="s">
        <v>158</v>
      </c>
      <c r="C32" s="214" t="s">
        <v>159</v>
      </c>
      <c r="D32" s="215"/>
      <c r="E32" s="216"/>
      <c r="F32" s="216"/>
      <c r="G32" s="217"/>
      <c r="H32" s="206">
        <v>0</v>
      </c>
      <c r="I32" s="206">
        <v>0</v>
      </c>
      <c r="J32" s="206"/>
      <c r="K32" s="206"/>
    </row>
    <row r="33" spans="1:11" ht="45" customHeight="1" thickBot="1" x14ac:dyDescent="0.3">
      <c r="A33" s="88"/>
      <c r="B33" s="212"/>
      <c r="C33" s="207"/>
      <c r="D33" s="218"/>
      <c r="E33" s="219"/>
      <c r="F33" s="219"/>
      <c r="G33" s="220"/>
      <c r="H33" s="207"/>
      <c r="I33" s="207"/>
      <c r="J33" s="207"/>
      <c r="K33" s="207"/>
    </row>
    <row r="34" spans="1:11" ht="33" customHeight="1" x14ac:dyDescent="0.25">
      <c r="A34" s="88"/>
      <c r="B34" s="208" t="s">
        <v>160</v>
      </c>
      <c r="C34" s="214" t="s">
        <v>161</v>
      </c>
      <c r="D34" s="215"/>
      <c r="E34" s="216"/>
      <c r="F34" s="216"/>
      <c r="G34" s="217"/>
      <c r="H34" s="206">
        <v>0</v>
      </c>
      <c r="I34" s="206">
        <v>0</v>
      </c>
      <c r="J34" s="206"/>
      <c r="K34" s="206"/>
    </row>
    <row r="35" spans="1:11" ht="15.6" thickBot="1" x14ac:dyDescent="0.3">
      <c r="A35" s="88"/>
      <c r="B35" s="212"/>
      <c r="C35" s="207"/>
      <c r="D35" s="218"/>
      <c r="E35" s="219"/>
      <c r="F35" s="219"/>
      <c r="G35" s="220"/>
      <c r="H35" s="207"/>
      <c r="I35" s="207"/>
      <c r="J35" s="207"/>
      <c r="K35" s="207"/>
    </row>
    <row r="36" spans="1:11" ht="15.6" thickBot="1" x14ac:dyDescent="0.3">
      <c r="A36" s="88"/>
      <c r="B36" s="115">
        <v>20</v>
      </c>
      <c r="C36" s="95" t="s">
        <v>162</v>
      </c>
      <c r="D36" s="116">
        <v>77.676026120000003</v>
      </c>
      <c r="E36" s="116">
        <v>74.345423115267195</v>
      </c>
      <c r="F36" s="116">
        <v>68.7</v>
      </c>
      <c r="G36" s="116">
        <v>67.7</v>
      </c>
      <c r="H36" s="116">
        <v>56.489576100000001</v>
      </c>
      <c r="I36" s="116">
        <v>54</v>
      </c>
      <c r="J36" s="116">
        <v>50.3</v>
      </c>
      <c r="K36" s="117">
        <v>50.7</v>
      </c>
    </row>
    <row r="37" spans="1:11" ht="15" customHeight="1" x14ac:dyDescent="0.25">
      <c r="A37" s="88"/>
      <c r="B37" s="208" t="s">
        <v>163</v>
      </c>
      <c r="C37" s="210" t="s">
        <v>164</v>
      </c>
      <c r="D37" s="206">
        <v>0</v>
      </c>
      <c r="E37" s="206">
        <v>0</v>
      </c>
      <c r="F37" s="206"/>
      <c r="G37" s="206"/>
      <c r="H37" s="206">
        <v>0</v>
      </c>
      <c r="I37" s="206">
        <v>0</v>
      </c>
      <c r="J37" s="206"/>
      <c r="K37" s="206"/>
    </row>
    <row r="38" spans="1:11" ht="15.6" thickBot="1" x14ac:dyDescent="0.3">
      <c r="A38" s="88"/>
      <c r="B38" s="212"/>
      <c r="C38" s="213"/>
      <c r="D38" s="207"/>
      <c r="E38" s="207"/>
      <c r="F38" s="207"/>
      <c r="G38" s="207"/>
      <c r="H38" s="207"/>
      <c r="I38" s="207"/>
      <c r="J38" s="207"/>
      <c r="K38" s="207"/>
    </row>
    <row r="39" spans="1:11" ht="15" customHeight="1" x14ac:dyDescent="0.25">
      <c r="A39" s="88"/>
      <c r="B39" s="208" t="s">
        <v>165</v>
      </c>
      <c r="C39" s="210" t="s">
        <v>166</v>
      </c>
      <c r="D39" s="206">
        <v>0</v>
      </c>
      <c r="E39" s="206">
        <v>0</v>
      </c>
      <c r="F39" s="206"/>
      <c r="G39" s="206"/>
      <c r="H39" s="206">
        <v>0</v>
      </c>
      <c r="I39" s="206">
        <v>0</v>
      </c>
      <c r="J39" s="206"/>
      <c r="K39" s="206"/>
    </row>
    <row r="40" spans="1:11" ht="15.6" thickBot="1" x14ac:dyDescent="0.3">
      <c r="A40" s="88"/>
      <c r="B40" s="212"/>
      <c r="C40" s="213"/>
      <c r="D40" s="207"/>
      <c r="E40" s="207"/>
      <c r="F40" s="207"/>
      <c r="G40" s="207"/>
      <c r="H40" s="207"/>
      <c r="I40" s="207"/>
      <c r="J40" s="207"/>
      <c r="K40" s="207"/>
    </row>
    <row r="41" spans="1:11" ht="15" customHeight="1" x14ac:dyDescent="0.25">
      <c r="A41" s="88"/>
      <c r="B41" s="208" t="s">
        <v>167</v>
      </c>
      <c r="C41" s="210" t="s">
        <v>168</v>
      </c>
      <c r="D41" s="198">
        <v>77.676026120000003</v>
      </c>
      <c r="E41" s="198">
        <v>74.3</v>
      </c>
      <c r="F41" s="198">
        <v>68.7</v>
      </c>
      <c r="G41" s="198">
        <v>67.7</v>
      </c>
      <c r="H41" s="198">
        <v>56.489576100000001</v>
      </c>
      <c r="I41" s="198">
        <v>54</v>
      </c>
      <c r="J41" s="198">
        <v>50.3</v>
      </c>
      <c r="K41" s="198">
        <v>50.7</v>
      </c>
    </row>
    <row r="42" spans="1:11" x14ac:dyDescent="0.25">
      <c r="A42" s="88"/>
      <c r="B42" s="209"/>
      <c r="C42" s="211"/>
      <c r="D42" s="199"/>
      <c r="E42" s="199"/>
      <c r="F42" s="199">
        <v>0</v>
      </c>
      <c r="G42" s="199">
        <v>0</v>
      </c>
      <c r="H42" s="199"/>
      <c r="I42" s="199"/>
      <c r="J42" s="199">
        <v>0</v>
      </c>
      <c r="K42" s="199">
        <v>0</v>
      </c>
    </row>
    <row r="43" spans="1:11" ht="15.6" x14ac:dyDescent="0.3">
      <c r="A43" s="88"/>
      <c r="B43" s="200" t="s">
        <v>169</v>
      </c>
      <c r="C43" s="201"/>
      <c r="D43" s="201"/>
      <c r="E43" s="201"/>
      <c r="F43" s="201"/>
      <c r="G43" s="201"/>
      <c r="H43" s="201"/>
      <c r="I43" s="201"/>
      <c r="J43" s="201"/>
      <c r="K43" s="202"/>
    </row>
    <row r="44" spans="1:11" ht="33.75" customHeight="1" thickBot="1" x14ac:dyDescent="0.3">
      <c r="A44" s="88"/>
      <c r="B44" s="118">
        <v>21</v>
      </c>
      <c r="C44" s="119" t="s">
        <v>170</v>
      </c>
      <c r="D44" s="203"/>
      <c r="E44" s="204"/>
      <c r="F44" s="204"/>
      <c r="G44" s="205"/>
      <c r="H44" s="160">
        <v>463.48607219000002</v>
      </c>
      <c r="I44" s="164">
        <v>470</v>
      </c>
      <c r="J44" s="120">
        <v>511.7</v>
      </c>
      <c r="K44" s="153">
        <v>523.29999999999995</v>
      </c>
    </row>
    <row r="45" spans="1:11" ht="36" customHeight="1" thickBot="1" x14ac:dyDescent="0.3">
      <c r="A45" s="88"/>
      <c r="B45" s="121">
        <v>22</v>
      </c>
      <c r="C45" s="122" t="s">
        <v>171</v>
      </c>
      <c r="D45" s="192"/>
      <c r="E45" s="193"/>
      <c r="F45" s="193"/>
      <c r="G45" s="194"/>
      <c r="H45" s="159">
        <v>179.18221546000001</v>
      </c>
      <c r="I45" s="123">
        <v>165.3</v>
      </c>
      <c r="J45" s="123">
        <v>156.9</v>
      </c>
      <c r="K45" s="114">
        <v>137.1</v>
      </c>
    </row>
    <row r="46" spans="1:11" ht="39.75" customHeight="1" thickBot="1" x14ac:dyDescent="0.3">
      <c r="A46" s="88"/>
      <c r="B46" s="124">
        <v>23</v>
      </c>
      <c r="C46" s="125" t="s">
        <v>172</v>
      </c>
      <c r="D46" s="195"/>
      <c r="E46" s="196"/>
      <c r="F46" s="196"/>
      <c r="G46" s="197"/>
      <c r="H46" s="126">
        <v>2.649</v>
      </c>
      <c r="I46" s="126">
        <v>2.9444319090535647</v>
      </c>
      <c r="J46" s="126">
        <v>3.4159000000000002</v>
      </c>
      <c r="K46" s="127">
        <v>4.0023999999999997</v>
      </c>
    </row>
  </sheetData>
  <mergeCells count="59">
    <mergeCell ref="B12:C12"/>
    <mergeCell ref="D12:K12"/>
    <mergeCell ref="D7:G7"/>
    <mergeCell ref="H7:K7"/>
    <mergeCell ref="B10:C10"/>
    <mergeCell ref="D10:K10"/>
    <mergeCell ref="D11:G11"/>
    <mergeCell ref="D20:G20"/>
    <mergeCell ref="L25:N25"/>
    <mergeCell ref="D27:G27"/>
    <mergeCell ref="B28:K28"/>
    <mergeCell ref="B32:B33"/>
    <mergeCell ref="C32:C33"/>
    <mergeCell ref="D32:G33"/>
    <mergeCell ref="H32:H33"/>
    <mergeCell ref="I32:I33"/>
    <mergeCell ref="J32:J33"/>
    <mergeCell ref="K32:K33"/>
    <mergeCell ref="B34:B35"/>
    <mergeCell ref="C34:C35"/>
    <mergeCell ref="D34:G35"/>
    <mergeCell ref="H34:H35"/>
    <mergeCell ref="I34:I35"/>
    <mergeCell ref="J34:J35"/>
    <mergeCell ref="K34:K35"/>
    <mergeCell ref="H37:H38"/>
    <mergeCell ref="I37:I38"/>
    <mergeCell ref="J37:J38"/>
    <mergeCell ref="K37:K38"/>
    <mergeCell ref="G37:G38"/>
    <mergeCell ref="B39:B40"/>
    <mergeCell ref="C39:C40"/>
    <mergeCell ref="D39:D40"/>
    <mergeCell ref="E39:E40"/>
    <mergeCell ref="F39:F40"/>
    <mergeCell ref="B37:B38"/>
    <mergeCell ref="C37:C38"/>
    <mergeCell ref="D37:D38"/>
    <mergeCell ref="E37:E38"/>
    <mergeCell ref="F37:F38"/>
    <mergeCell ref="K41:K42"/>
    <mergeCell ref="B43:K43"/>
    <mergeCell ref="D44:G44"/>
    <mergeCell ref="H39:H40"/>
    <mergeCell ref="I39:I40"/>
    <mergeCell ref="J39:J40"/>
    <mergeCell ref="K39:K40"/>
    <mergeCell ref="B41:B42"/>
    <mergeCell ref="C41:C42"/>
    <mergeCell ref="D41:D42"/>
    <mergeCell ref="E41:E42"/>
    <mergeCell ref="F41:F42"/>
    <mergeCell ref="G41:G42"/>
    <mergeCell ref="G39:G40"/>
    <mergeCell ref="D45:G45"/>
    <mergeCell ref="D46:G46"/>
    <mergeCell ref="H41:H42"/>
    <mergeCell ref="I41:I42"/>
    <mergeCell ref="J41:J42"/>
  </mergeCells>
  <pageMargins left="0.7" right="0.7" top="0.75" bottom="0.75" header="0.3" footer="0.3"/>
  <pageSetup paperSize="9" scale="31" orientation="portrait" verticalDpi="90" r:id="rId1"/>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4F70-CB25-7649-9D6D-D12AEDB63402}">
  <dimension ref="B2:D12"/>
  <sheetViews>
    <sheetView zoomScaleNormal="100" workbookViewId="0"/>
  </sheetViews>
  <sheetFormatPr defaultColWidth="10.77734375" defaultRowHeight="15" x14ac:dyDescent="0.25"/>
  <cols>
    <col min="1" max="1" width="6.33203125" style="129" customWidth="1"/>
    <col min="2" max="2" width="8.6640625" style="129" customWidth="1"/>
    <col min="3" max="3" width="47.109375" style="129" customWidth="1"/>
    <col min="4" max="4" width="54.6640625" style="129" customWidth="1"/>
    <col min="5" max="16384" width="10.77734375" style="129"/>
  </cols>
  <sheetData>
    <row r="2" spans="2:4" ht="15.6" x14ac:dyDescent="0.25">
      <c r="B2" s="128" t="s">
        <v>205</v>
      </c>
    </row>
    <row r="3" spans="2:4" x14ac:dyDescent="0.25">
      <c r="B3" s="130" t="s">
        <v>173</v>
      </c>
    </row>
    <row r="4" spans="2:4" x14ac:dyDescent="0.25">
      <c r="B4" s="130"/>
    </row>
    <row r="5" spans="2:4" ht="30" x14ac:dyDescent="0.25">
      <c r="B5" s="131" t="s">
        <v>174</v>
      </c>
      <c r="C5" s="238" t="s">
        <v>175</v>
      </c>
      <c r="D5" s="239"/>
    </row>
    <row r="6" spans="2:4" ht="150" x14ac:dyDescent="0.25">
      <c r="B6" s="131" t="s">
        <v>176</v>
      </c>
      <c r="C6" s="132" t="s">
        <v>177</v>
      </c>
      <c r="D6" s="132" t="s">
        <v>203</v>
      </c>
    </row>
    <row r="7" spans="2:4" ht="67.95" customHeight="1" x14ac:dyDescent="0.25">
      <c r="B7" s="131" t="s">
        <v>178</v>
      </c>
      <c r="C7" s="132" t="s">
        <v>179</v>
      </c>
      <c r="D7" s="165" t="s">
        <v>204</v>
      </c>
    </row>
    <row r="8" spans="2:4" ht="67.05" customHeight="1" x14ac:dyDescent="0.25">
      <c r="B8" s="133" t="s">
        <v>180</v>
      </c>
      <c r="C8" s="132" t="s">
        <v>181</v>
      </c>
      <c r="D8" s="132" t="s">
        <v>182</v>
      </c>
    </row>
    <row r="9" spans="2:4" ht="49.95" customHeight="1" x14ac:dyDescent="0.25">
      <c r="B9" s="131" t="s">
        <v>183</v>
      </c>
      <c r="C9" s="132" t="s">
        <v>184</v>
      </c>
      <c r="D9" s="132" t="s">
        <v>185</v>
      </c>
    </row>
    <row r="10" spans="2:4" ht="22.05" customHeight="1" x14ac:dyDescent="0.25">
      <c r="B10" s="133" t="s">
        <v>186</v>
      </c>
      <c r="C10" s="132" t="s">
        <v>187</v>
      </c>
      <c r="D10" s="132" t="s">
        <v>188</v>
      </c>
    </row>
    <row r="11" spans="2:4" ht="63" customHeight="1" x14ac:dyDescent="0.25">
      <c r="B11" s="131" t="s">
        <v>189</v>
      </c>
      <c r="C11" s="132" t="s">
        <v>190</v>
      </c>
      <c r="D11" s="132" t="s">
        <v>202</v>
      </c>
    </row>
    <row r="12" spans="2:4" ht="60" x14ac:dyDescent="0.25">
      <c r="B12" s="131" t="s">
        <v>191</v>
      </c>
      <c r="C12" s="132" t="s">
        <v>192</v>
      </c>
      <c r="D12" s="132" t="s">
        <v>19</v>
      </c>
    </row>
  </sheetData>
  <mergeCells count="1">
    <mergeCell ref="C5:D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DBE3AA5F0DE645896C0462F7C5D938" ma:contentTypeVersion="7" ma:contentTypeDescription="Create a new document." ma:contentTypeScope="" ma:versionID="355239983a1b24b7e880f918e2064881">
  <xsd:schema xmlns:xsd="http://www.w3.org/2001/XMLSchema" xmlns:xs="http://www.w3.org/2001/XMLSchema" xmlns:p="http://schemas.microsoft.com/office/2006/metadata/properties" xmlns:ns2="1d1fc3b4-c08a-409e-910a-1e7fd9ab0e83" xmlns:ns3="a3cbe3c2-7079-4fd0-87e5-1f3dddda4994" targetNamespace="http://schemas.microsoft.com/office/2006/metadata/properties" ma:root="true" ma:fieldsID="e8a3daea252bae8398e6ca82080f22ac" ns2:_="" ns3:_="">
    <xsd:import namespace="1d1fc3b4-c08a-409e-910a-1e7fd9ab0e83"/>
    <xsd:import namespace="a3cbe3c2-7079-4fd0-87e5-1f3dddda49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fc3b4-c08a-409e-910a-1e7fd9ab0e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cbe3c2-7079-4fd0-87e5-1f3dddda499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104CD5-84EA-48E4-8FE7-1158084410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fc3b4-c08a-409e-910a-1e7fd9ab0e83"/>
    <ds:schemaRef ds:uri="a3cbe3c2-7079-4fd0-87e5-1f3dddda4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3.xml><?xml version="1.0" encoding="utf-8"?>
<ds:datastoreItem xmlns:ds="http://schemas.openxmlformats.org/officeDocument/2006/customXml" ds:itemID="{568FFE6A-84F3-4A2B-BA29-E9663A5138CF}">
  <ds:schemaRef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1d1fc3b4-c08a-409e-910a-1e7fd9ab0e83"/>
    <ds:schemaRef ds:uri="http://purl.org/dc/dcmitype/"/>
    <ds:schemaRef ds:uri="http://purl.org/dc/elements/1.1/"/>
    <ds:schemaRef ds:uri="http://schemas.microsoft.com/office/infopath/2007/PartnerControls"/>
    <ds:schemaRef ds:uri="a3cbe3c2-7079-4fd0-87e5-1f3dddda4994"/>
    <ds:schemaRef ds:uri="http://purl.org/dc/te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TOC</vt:lpstr>
      <vt:lpstr>EU OV1</vt:lpstr>
      <vt:lpstr>EU KM1</vt:lpstr>
      <vt:lpstr>EU LIQ1</vt:lpstr>
      <vt:lpstr>EU LIQB</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Erika Ritvala</cp:lastModifiedBy>
  <cp:revision/>
  <dcterms:created xsi:type="dcterms:W3CDTF">2012-12-18T10:53:22Z</dcterms:created>
  <dcterms:modified xsi:type="dcterms:W3CDTF">2026-01-28T07:37:30Z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0x01010057DBE3AA5F0DE645896C0462F7C5D938</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ies>
</file>